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8_{CD11CAD2-406C-44B9-94C1-3CD570B971DE}" xr6:coauthVersionLast="47" xr6:coauthVersionMax="47" xr10:uidLastSave="{00000000-0000-0000-0000-000000000000}"/>
  <bookViews>
    <workbookView xWindow="-120" yWindow="-120" windowWidth="29040" windowHeight="15840" xr2:uid="{163189F4-6D84-47E4-90C3-4A1C264020D4}"/>
  </bookViews>
  <sheets>
    <sheet name="1- Contents" sheetId="5" r:id="rId1"/>
    <sheet name="2- Profit performance Group" sheetId="1" r:id="rId2"/>
    <sheet name="3- Income statement GI" sheetId="2" r:id="rId3"/>
    <sheet name="4- Statement of financial pos." sheetId="3" r:id="rId4"/>
    <sheet name="5- Definition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D32" i="1"/>
  <c r="E32" i="1"/>
  <c r="F32" i="1"/>
  <c r="G32" i="1"/>
  <c r="H32" i="1"/>
  <c r="I32" i="1"/>
  <c r="B32" i="1"/>
  <c r="C31" i="1"/>
  <c r="D31" i="1"/>
  <c r="E31" i="1"/>
  <c r="F31" i="1"/>
  <c r="G31" i="1"/>
  <c r="H31" i="1"/>
  <c r="I31" i="1"/>
  <c r="B31" i="1"/>
  <c r="C30" i="1"/>
  <c r="D30" i="1"/>
  <c r="E30" i="1"/>
  <c r="F30" i="1"/>
  <c r="G30" i="1"/>
  <c r="H30" i="1"/>
  <c r="I30" i="1"/>
  <c r="B30" i="1"/>
  <c r="C29" i="1"/>
  <c r="D29" i="1"/>
  <c r="E29" i="1"/>
  <c r="F29" i="1"/>
  <c r="G29" i="1"/>
  <c r="H29" i="1"/>
  <c r="I29" i="1"/>
  <c r="B29" i="1"/>
  <c r="C28" i="1"/>
  <c r="D28" i="1"/>
  <c r="E28" i="1"/>
  <c r="F28" i="1"/>
  <c r="G28" i="1"/>
  <c r="H28" i="1"/>
  <c r="I28" i="1"/>
  <c r="B28" i="1"/>
  <c r="I27" i="1"/>
  <c r="H27" i="1"/>
  <c r="G27" i="1"/>
  <c r="F27" i="1"/>
  <c r="E27" i="1"/>
  <c r="D27" i="1"/>
  <c r="C27" i="1"/>
  <c r="B27" i="1"/>
  <c r="I146" i="2"/>
  <c r="H146" i="2"/>
  <c r="G146" i="2"/>
  <c r="F146" i="2"/>
  <c r="E146" i="2"/>
  <c r="D146" i="2"/>
  <c r="C146" i="2"/>
  <c r="B146" i="2"/>
  <c r="I144" i="2"/>
  <c r="H144" i="2"/>
  <c r="G144" i="2"/>
  <c r="F144" i="2"/>
  <c r="E144" i="2"/>
  <c r="D144" i="2"/>
  <c r="C144" i="2"/>
  <c r="B144" i="2"/>
  <c r="I142" i="2"/>
  <c r="H142" i="2"/>
  <c r="G142" i="2"/>
  <c r="F142" i="2"/>
  <c r="E142" i="2"/>
  <c r="D142" i="2"/>
  <c r="C142" i="2"/>
  <c r="B142" i="2"/>
  <c r="I141" i="2"/>
  <c r="I143" i="2" s="1"/>
  <c r="I145" i="2" s="1"/>
  <c r="H141" i="2"/>
  <c r="G141" i="2"/>
  <c r="G143" i="2" s="1"/>
  <c r="G145" i="2" s="1"/>
  <c r="F141" i="2"/>
  <c r="F143" i="2" s="1"/>
  <c r="E141" i="2"/>
  <c r="E143" i="2" s="1"/>
  <c r="E145" i="2" s="1"/>
  <c r="D141" i="2"/>
  <c r="D143" i="2" s="1"/>
  <c r="D145" i="2" s="1"/>
  <c r="C141" i="2"/>
  <c r="C143" i="2" s="1"/>
  <c r="C145" i="2" s="1"/>
  <c r="B141" i="2"/>
  <c r="B143" i="2" s="1"/>
  <c r="B145" i="2" s="1"/>
  <c r="I122" i="2"/>
  <c r="H122" i="2"/>
  <c r="G122" i="2"/>
  <c r="F122" i="2"/>
  <c r="E122" i="2"/>
  <c r="D122" i="2"/>
  <c r="C122" i="2"/>
  <c r="B122" i="2"/>
  <c r="I120" i="2"/>
  <c r="H120" i="2"/>
  <c r="G120" i="2"/>
  <c r="F120" i="2"/>
  <c r="E120" i="2"/>
  <c r="D120" i="2"/>
  <c r="C120" i="2"/>
  <c r="B120" i="2"/>
  <c r="I118" i="2"/>
  <c r="H118" i="2"/>
  <c r="G118" i="2"/>
  <c r="F118" i="2"/>
  <c r="E118" i="2"/>
  <c r="D118" i="2"/>
  <c r="C118" i="2"/>
  <c r="B118" i="2"/>
  <c r="I117" i="2"/>
  <c r="I119" i="2" s="1"/>
  <c r="I121" i="2" s="1"/>
  <c r="H117" i="2"/>
  <c r="G117" i="2"/>
  <c r="G119" i="2" s="1"/>
  <c r="G121" i="2" s="1"/>
  <c r="F117" i="2"/>
  <c r="F119" i="2" s="1"/>
  <c r="F121" i="2" s="1"/>
  <c r="E117" i="2"/>
  <c r="E119" i="2" s="1"/>
  <c r="E121" i="2" s="1"/>
  <c r="D117" i="2"/>
  <c r="D119" i="2" s="1"/>
  <c r="D121" i="2" s="1"/>
  <c r="C117" i="2"/>
  <c r="C119" i="2" s="1"/>
  <c r="C121" i="2" s="1"/>
  <c r="B117" i="2"/>
  <c r="B119" i="2" s="1"/>
  <c r="B121" i="2" s="1"/>
  <c r="I98" i="2"/>
  <c r="H98" i="2"/>
  <c r="G98" i="2"/>
  <c r="F98" i="2"/>
  <c r="E98" i="2"/>
  <c r="D98" i="2"/>
  <c r="C98" i="2"/>
  <c r="B98" i="2"/>
  <c r="I96" i="2"/>
  <c r="H96" i="2"/>
  <c r="G96" i="2"/>
  <c r="F96" i="2"/>
  <c r="E96" i="2"/>
  <c r="D96" i="2"/>
  <c r="C96" i="2"/>
  <c r="B96" i="2"/>
  <c r="I94" i="2"/>
  <c r="H94" i="2"/>
  <c r="G94" i="2"/>
  <c r="F94" i="2"/>
  <c r="E94" i="2"/>
  <c r="D94" i="2"/>
  <c r="C94" i="2"/>
  <c r="B94" i="2"/>
  <c r="I93" i="2"/>
  <c r="I95" i="2" s="1"/>
  <c r="I97" i="2" s="1"/>
  <c r="H93" i="2"/>
  <c r="H95" i="2" s="1"/>
  <c r="H97" i="2" s="1"/>
  <c r="G93" i="2"/>
  <c r="G95" i="2" s="1"/>
  <c r="G97" i="2" s="1"/>
  <c r="F93" i="2"/>
  <c r="E93" i="2"/>
  <c r="E95" i="2" s="1"/>
  <c r="E97" i="2" s="1"/>
  <c r="D93" i="2"/>
  <c r="C93" i="2"/>
  <c r="C95" i="2" s="1"/>
  <c r="C97" i="2" s="1"/>
  <c r="B93" i="2"/>
  <c r="B95" i="2" s="1"/>
  <c r="B97" i="2" s="1"/>
  <c r="I74" i="2"/>
  <c r="H74" i="2"/>
  <c r="G74" i="2"/>
  <c r="F74" i="2"/>
  <c r="E74" i="2"/>
  <c r="D74" i="2"/>
  <c r="C74" i="2"/>
  <c r="B74" i="2"/>
  <c r="I72" i="2"/>
  <c r="H72" i="2"/>
  <c r="G72" i="2"/>
  <c r="F72" i="2"/>
  <c r="E72" i="2"/>
  <c r="D72" i="2"/>
  <c r="C72" i="2"/>
  <c r="B72" i="2"/>
  <c r="I70" i="2"/>
  <c r="H70" i="2"/>
  <c r="G70" i="2"/>
  <c r="F70" i="2"/>
  <c r="E70" i="2"/>
  <c r="D70" i="2"/>
  <c r="C70" i="2"/>
  <c r="B70" i="2"/>
  <c r="I69" i="2"/>
  <c r="I71" i="2" s="1"/>
  <c r="I73" i="2" s="1"/>
  <c r="H69" i="2"/>
  <c r="G69" i="2"/>
  <c r="G71" i="2" s="1"/>
  <c r="F69" i="2"/>
  <c r="F71" i="2" s="1"/>
  <c r="F73" i="2" s="1"/>
  <c r="E69" i="2"/>
  <c r="E71" i="2" s="1"/>
  <c r="E73" i="2" s="1"/>
  <c r="D69" i="2"/>
  <c r="D71" i="2" s="1"/>
  <c r="D73" i="2" s="1"/>
  <c r="C69" i="2"/>
  <c r="C71" i="2" s="1"/>
  <c r="C73" i="2" s="1"/>
  <c r="B69" i="2"/>
  <c r="B71" i="2" s="1"/>
  <c r="B73" i="2" s="1"/>
  <c r="I50" i="2"/>
  <c r="H50" i="2"/>
  <c r="G50" i="2"/>
  <c r="F50" i="2"/>
  <c r="E50" i="2"/>
  <c r="D50" i="2"/>
  <c r="C50" i="2"/>
  <c r="B50" i="2"/>
  <c r="I48" i="2"/>
  <c r="H48" i="2"/>
  <c r="G48" i="2"/>
  <c r="F48" i="2"/>
  <c r="E48" i="2"/>
  <c r="D48" i="2"/>
  <c r="C48" i="2"/>
  <c r="B48" i="2"/>
  <c r="I46" i="2"/>
  <c r="H46" i="2"/>
  <c r="G46" i="2"/>
  <c r="F46" i="2"/>
  <c r="E46" i="2"/>
  <c r="D46" i="2"/>
  <c r="C46" i="2"/>
  <c r="B46" i="2"/>
  <c r="I45" i="2"/>
  <c r="I47" i="2" s="1"/>
  <c r="I49" i="2" s="1"/>
  <c r="H45" i="2"/>
  <c r="H47" i="2" s="1"/>
  <c r="H49" i="2" s="1"/>
  <c r="G45" i="2"/>
  <c r="G47" i="2" s="1"/>
  <c r="G49" i="2" s="1"/>
  <c r="F45" i="2"/>
  <c r="F47" i="2" s="1"/>
  <c r="F49" i="2" s="1"/>
  <c r="E45" i="2"/>
  <c r="E47" i="2" s="1"/>
  <c r="E49" i="2" s="1"/>
  <c r="D45" i="2"/>
  <c r="D47" i="2" s="1"/>
  <c r="D49" i="2" s="1"/>
  <c r="C45" i="2"/>
  <c r="C47" i="2" s="1"/>
  <c r="C49" i="2" s="1"/>
  <c r="B45" i="2"/>
  <c r="B47" i="2" s="1"/>
  <c r="B49" i="2" s="1"/>
  <c r="I26" i="2"/>
  <c r="H26" i="2"/>
  <c r="G26" i="2"/>
  <c r="F26" i="2"/>
  <c r="E26" i="2"/>
  <c r="D26" i="2"/>
  <c r="C26" i="2"/>
  <c r="B26" i="2"/>
  <c r="I24" i="2"/>
  <c r="H24" i="2"/>
  <c r="G24" i="2"/>
  <c r="F24" i="2"/>
  <c r="E24" i="2"/>
  <c r="D24" i="2"/>
  <c r="C24" i="2"/>
  <c r="B24" i="2"/>
  <c r="I22" i="2"/>
  <c r="H22" i="2"/>
  <c r="G22" i="2"/>
  <c r="F22" i="2"/>
  <c r="E22" i="2"/>
  <c r="D22" i="2"/>
  <c r="C22" i="2"/>
  <c r="B22" i="2"/>
  <c r="I21" i="2"/>
  <c r="H21" i="2"/>
  <c r="G21" i="2"/>
  <c r="G23" i="2" s="1"/>
  <c r="G25" i="2" s="1"/>
  <c r="F21" i="2"/>
  <c r="F23" i="2" s="1"/>
  <c r="F25" i="2" s="1"/>
  <c r="E21" i="2"/>
  <c r="E23" i="2" s="1"/>
  <c r="E25" i="2" s="1"/>
  <c r="D21" i="2"/>
  <c r="D23" i="2" s="1"/>
  <c r="D25" i="2" s="1"/>
  <c r="C21" i="2"/>
  <c r="C23" i="2" s="1"/>
  <c r="C25" i="2" s="1"/>
  <c r="B21" i="2"/>
  <c r="B23" i="2" l="1"/>
  <c r="B25" i="2" s="1"/>
  <c r="H71" i="2"/>
  <c r="H73" i="2" s="1"/>
  <c r="H143" i="2"/>
  <c r="H145" i="2" s="1"/>
  <c r="H119" i="2"/>
  <c r="H121" i="2" s="1"/>
  <c r="D95" i="2"/>
  <c r="D97" i="2" s="1"/>
  <c r="F145" i="2"/>
  <c r="F95" i="2"/>
  <c r="F97" i="2" s="1"/>
  <c r="G73" i="2"/>
  <c r="I23" i="2"/>
  <c r="I25" i="2" s="1"/>
  <c r="H23" i="2"/>
  <c r="H25" i="2" s="1"/>
</calcChain>
</file>

<file path=xl/sharedStrings.xml><?xml version="1.0" encoding="utf-8"?>
<sst xmlns="http://schemas.openxmlformats.org/spreadsheetml/2006/main" count="275" uniqueCount="156">
  <si>
    <t>Profit performance Group - IFRS 9 and 17</t>
  </si>
  <si>
    <t>NOK millions</t>
  </si>
  <si>
    <t>Q1 2022</t>
  </si>
  <si>
    <t>Q2 2022</t>
  </si>
  <si>
    <t>Q3 2022</t>
  </si>
  <si>
    <t>1.1.-31.3.2022</t>
  </si>
  <si>
    <t>1.1.-30.6.2022</t>
  </si>
  <si>
    <t>1.1.-30.9.2022</t>
  </si>
  <si>
    <t>Insurance service result Private</t>
  </si>
  <si>
    <t>Insurance service result Commercial</t>
  </si>
  <si>
    <t>Insurance service result Denmark</t>
  </si>
  <si>
    <t>Insurance service result Sweden</t>
  </si>
  <si>
    <t>Insurance service result Baltics</t>
  </si>
  <si>
    <t>Insurance service result Corporate Center</t>
  </si>
  <si>
    <t>Other items</t>
  </si>
  <si>
    <t>Large losses, net of reinsurance</t>
  </si>
  <si>
    <t>Insurance revenue from general insurance</t>
  </si>
  <si>
    <t>Insurance revenue changes in general insurance, local currency</t>
  </si>
  <si>
    <t>Loss ratio, gross</t>
  </si>
  <si>
    <t>Net reinsurance ratio</t>
  </si>
  <si>
    <t>Loss ratio, net of reinsurance</t>
  </si>
  <si>
    <t>Cost ratio</t>
  </si>
  <si>
    <t xml:space="preserve">Combined ratio </t>
  </si>
  <si>
    <t xml:space="preserve">General Insurance by segment - IFRS 9 and 17 </t>
  </si>
  <si>
    <t>General Insurance</t>
  </si>
  <si>
    <t>Insurance revenue</t>
  </si>
  <si>
    <t>Insurance claims expenses</t>
  </si>
  <si>
    <t>Insurance operating expenses</t>
  </si>
  <si>
    <t>Reinsurance premiums</t>
  </si>
  <si>
    <t>Amounts recovered from reinsurance</t>
  </si>
  <si>
    <t>Loss ratio, gross = insurance claims expenses/insurance revenue</t>
  </si>
  <si>
    <t>Net reinsurance ratio = (reinsurance premiums + amounts recovered from reinsurance)/insurance revenue</t>
  </si>
  <si>
    <t>Cost ratio = insurance operating expenses/insurance revenue</t>
  </si>
  <si>
    <t>Private</t>
  </si>
  <si>
    <t>Commercial</t>
  </si>
  <si>
    <t>Denmark</t>
  </si>
  <si>
    <t>Sweden</t>
  </si>
  <si>
    <t>Baltics</t>
  </si>
  <si>
    <t>Corporate Center</t>
  </si>
  <si>
    <t>Consolidated statement of financial position - Gjensidige Forsikring Group - IFRS 9 and 17</t>
  </si>
  <si>
    <t>NOK million</t>
  </si>
  <si>
    <t>Assets</t>
  </si>
  <si>
    <t>Goodwill</t>
  </si>
  <si>
    <t>Other intangible assets</t>
  </si>
  <si>
    <t>Investments in associates and joint ventures</t>
  </si>
  <si>
    <t>Owner-occupied and right-of-use property, plant and equipment</t>
  </si>
  <si>
    <t>Pension assets</t>
  </si>
  <si>
    <t>Financial assets</t>
  </si>
  <si>
    <t>Interest-bearing receivables from joint ventures</t>
  </si>
  <si>
    <t>Financial derivatives</t>
  </si>
  <si>
    <t>Shares and similar interests</t>
  </si>
  <si>
    <t>Bonds and other fixed income securities</t>
  </si>
  <si>
    <t>Loans and receivables</t>
  </si>
  <si>
    <t>Assets in life insurance with investment options</t>
  </si>
  <si>
    <t>Other assets and receivables</t>
  </si>
  <si>
    <t>Cash and cash equivalents</t>
  </si>
  <si>
    <t>Other assets</t>
  </si>
  <si>
    <t>Reinsurance contract assets</t>
  </si>
  <si>
    <t>Deferred tax assets</t>
  </si>
  <si>
    <t>Prepaid expenses and earned, not received income</t>
  </si>
  <si>
    <t>Equity and liabilities</t>
  </si>
  <si>
    <t>Equity</t>
  </si>
  <si>
    <t>Share capital</t>
  </si>
  <si>
    <t>Share premium</t>
  </si>
  <si>
    <t>Guarantee scheme provision</t>
  </si>
  <si>
    <t>Other equity</t>
  </si>
  <si>
    <t>Total equity attributable to owners of the company</t>
  </si>
  <si>
    <t>Non-controlling interests</t>
  </si>
  <si>
    <t>Total equity</t>
  </si>
  <si>
    <t>Insurance liabilities</t>
  </si>
  <si>
    <t>Liabilities for remaining coverage Pension</t>
  </si>
  <si>
    <t>Liabilities for remaining coverage General Insurance</t>
  </si>
  <si>
    <t>Liabilities for incurred claims CF General Insurance</t>
  </si>
  <si>
    <t>Liabilities for incurred claims RA General Insurance</t>
  </si>
  <si>
    <t>Reinsurance contract liabilites</t>
  </si>
  <si>
    <t>Financial liabilities</t>
  </si>
  <si>
    <t>Subordinated debt</t>
  </si>
  <si>
    <t>Liabilities in life insurance with investment options</t>
  </si>
  <si>
    <t>Other financial liabilities</t>
  </si>
  <si>
    <t>Other liabilities</t>
  </si>
  <si>
    <t>Pension liabilities</t>
  </si>
  <si>
    <t>Lease liability</t>
  </si>
  <si>
    <t>Other provisions</t>
  </si>
  <si>
    <t>Current tax</t>
  </si>
  <si>
    <t>Deferred tax liabilities</t>
  </si>
  <si>
    <t>Accrued expenses and received, not earned income</t>
  </si>
  <si>
    <t>Note! Due to ongoing assesments for the pension segment, these preliminary numbers for the pension segment may change.</t>
  </si>
  <si>
    <t>Preliminary</t>
  </si>
  <si>
    <t xml:space="preserve">Equivalent to gross earned premiums under IFRS 4. Reported on a gross basis, before deducting reinsurance premiums. </t>
  </si>
  <si>
    <t>Equivalent to ceded reinsurance premiums under IFRS 4.</t>
  </si>
  <si>
    <t>Liabilities for remaining coverage (LRC) consist of provision for unearned premiums, deducted by premium receivables (the latter recognised as assets under IFRS 4). LRC for General Insurance are not discounted.</t>
  </si>
  <si>
    <t>Liabilities for incurred claims are discounted.</t>
  </si>
  <si>
    <t>Large losses are discounted under IFRS 17.</t>
  </si>
  <si>
    <t xml:space="preserve">Large losses after deducting reinsurance. Discounted under IFRS 17. </t>
  </si>
  <si>
    <t xml:space="preserve">Run-off gain/losses after deducting reinsurance. Discounted under IFRS 17. </t>
  </si>
  <si>
    <t>Adjustment to fair value according to IFRS 9.</t>
  </si>
  <si>
    <t>Includes the same items as under IFRS 4, in addition to expenses related to training of recently hired personnel in sales and distribution, and certain expenses related to development of new products which under IFRS 4 were recorded as operating expenses.</t>
  </si>
  <si>
    <t xml:space="preserve">Equivalent to operating expenses for general insurance under IFRS 4 with the exception of expenses related to the training of recently hired personnel in sales and distribution, and certain expenses related to development of new products, which under IFRS 17 are recognised as Other items. </t>
  </si>
  <si>
    <t xml:space="preserve">Reinsurance contract assets are discounted and risk adjustment is included. </t>
  </si>
  <si>
    <t>After deducting reinsurance.</t>
  </si>
  <si>
    <t>Equivalent to reinsurers' share of claims, under IFRS 4 in addition to risk adjustment and provisions. Discounted under IFRS 17.</t>
  </si>
  <si>
    <t>1.1.-31.12.2022</t>
  </si>
  <si>
    <t>Will be calculated in 2023</t>
  </si>
  <si>
    <t>Q4 2022</t>
  </si>
  <si>
    <t>Profit/loss before tax expense Pension</t>
  </si>
  <si>
    <t>Total assets</t>
  </si>
  <si>
    <t>Total liabilities</t>
  </si>
  <si>
    <t>Total equity and liabilities</t>
  </si>
  <si>
    <t>Run-off gains/losses, net of reinsurance</t>
  </si>
  <si>
    <t>Underlying frequency loss ratio, net of reinsurance</t>
  </si>
  <si>
    <t>Loss ratio, net of reinsurance = loss ratio, gross + net reinsurance ratio</t>
  </si>
  <si>
    <t>Combined ratio = loss ratio, net of reinsurance + cost ratio</t>
  </si>
  <si>
    <t xml:space="preserve">Gross = before reinsurance contracts held </t>
  </si>
  <si>
    <t xml:space="preserve">Insurance service result before reinsurance contracts held </t>
  </si>
  <si>
    <t>Insurance service result</t>
  </si>
  <si>
    <t>Profit or loss before tax expense</t>
  </si>
  <si>
    <t>Insurance service result general insurance</t>
  </si>
  <si>
    <t xml:space="preserve">Liabilties for remaining coverage (LRC) consist of best estimate liabilities, risk adjustment and contractual service margin. LRC for Pension are discounted. </t>
  </si>
  <si>
    <t>Amounts due to both internal and external reinsurance</t>
  </si>
  <si>
    <t xml:space="preserve">Risk Adjustment is low because claims reserves are not moved from the segments to CC </t>
  </si>
  <si>
    <t>Change in risk adjustment, net of reinsurance</t>
  </si>
  <si>
    <t>Discounting effect</t>
  </si>
  <si>
    <t>Financial result from the investment portfolio - general insurance</t>
  </si>
  <si>
    <t>Underlying frequency loss ratio, net  of reinsurance = (insurance claims expenses + reinsurance premiums + amounts recovered from reinsurance + large losses, net of reinsurance - run-off gains/losses, net of reinsurance - risk adjustment, net of reinsurance)/insurance revenue</t>
  </si>
  <si>
    <t>Natural perils capital</t>
  </si>
  <si>
    <t>Contents</t>
  </si>
  <si>
    <t>Table of Contents</t>
  </si>
  <si>
    <t>Page</t>
  </si>
  <si>
    <t>Profit performance Group</t>
  </si>
  <si>
    <t>Income Statement General Insurance</t>
  </si>
  <si>
    <t>Description</t>
  </si>
  <si>
    <t>Group figures</t>
  </si>
  <si>
    <t>Group and segment figures</t>
  </si>
  <si>
    <t>Statement of financial position</t>
  </si>
  <si>
    <t>Definitions</t>
  </si>
  <si>
    <t>Key ratios</t>
  </si>
  <si>
    <t>Preliminary figures for 2022 according to IFRS 9 and 17</t>
  </si>
  <si>
    <t>Equivalent to gross earned premiums under IFRS 4</t>
  </si>
  <si>
    <t xml:space="preserve">Loss ratio, gross and Combined ratio in Q122 and Q222 are slightly changed compared to the figures presented in the IFRS 17 webinar. This is due to a change in classification of risk adjustment between the first and second quarter. There are no changes in the ratios YTD. </t>
  </si>
  <si>
    <t xml:space="preserve">Impact of changes in provisions for onerous contracts and risk adjustment on loss ratio: minus (-) is an improvement, plus (+) is a deterioration. Onerous contracts' impact on gross loss ratio: +0.1 pp in Q122; -0.2 pp in Q222, -0.1 pp in Q322 and -0.1 pp in Q4. The risk adjustment's impact on the gross loss ratio due to change in exposure (volume and inflation): + 0.2 pp in Q122, +0.3 pp in Q222, +0.7 pp in Q322 and +0.1 pp in Q422. The change in interest rate effect of risk adjustment on the gross loss ratio: -0.8 pp in Q122, -0.6 pp in Q222, -0.7 pp in Q322 and +0.2 pp in Q422.  </t>
  </si>
  <si>
    <t>Risk adjustment on liabilities for incurred claims (appr. 7 % of liabilities for incurred claims)</t>
  </si>
  <si>
    <t>Explanations</t>
  </si>
  <si>
    <t>Based on all financial assets recognised at fair value under IFRS 9. Under IFRS 4, some bonds in the match portfolio were recognised at amortised cost. Fair value is calculated by utilising quoted prices in active markets, observable market data or non-observable market data.</t>
  </si>
  <si>
    <t xml:space="preserve">The discounting effect of rolling forward liabilities for incurred claims (LIC). 
Rule of thumb for calculation of quarterly estimates on unwinding: LIC at end of previous quarter x (swap rates at end of previous quarter matching currency and duration of LIC/4). 
</t>
  </si>
  <si>
    <t xml:space="preserve">The impact of changes of financial assumptions on LIC, herein mainly interest rates . Rule of thumb for calcuation of quarterly change in financial assumptions: LIC at end of previous quarter x change since previous quarter in swap rates matching currency x duration of LIC </t>
  </si>
  <si>
    <t>Insurance/reinsurance finance income or expenses 
- unwinding general insurance</t>
  </si>
  <si>
    <t>Insurance/reinsurance finance income or expenses 
- change in financial assumptions general insurance</t>
  </si>
  <si>
    <t xml:space="preserve">Insurance service result before
reinsurance contracts held </t>
  </si>
  <si>
    <r>
      <t>Consists of change in</t>
    </r>
    <r>
      <rPr>
        <sz val="16"/>
        <color rgb="FFFF0000"/>
        <rFont val="Gjensidige Type"/>
      </rPr>
      <t xml:space="preserve"> </t>
    </r>
    <r>
      <rPr>
        <sz val="16"/>
        <color theme="1"/>
        <rFont val="Gjensidige Type"/>
      </rPr>
      <t>LIC from previous quarter. Main change from IFRS 4: 
1) Discounting of 100% of  liabilities for  claims incurred (LIC) under IFRS 17 as opposed to appx 20% of liabilities for claims under IFRS 4
Claims reserves (LIC) are discounted using the swap curve. This means that when interest rates increase the discounting effect will impact future claims expenses positively, improving both the loss and combined ratio. 
The effect of uwinding and change in interest rates and other assumptions for discounting of previous period's LIC are recognised in the items “Insurance/reinsurance finance income/expenses - unwinding" and “Insurance/reinsurance finance income/expenses - change in financial assumptions” respectively. 
2) Risk Adjustment (RA) introduced as a new element, adding to LIC (change in RA impacts claims expenses) 
RA grows approximately in line with the business volume over time, but also depends on any changes in business mix. An increase in RA, quarter over quarter, increases the Insurance Claims expense correspondingly. 
RA is also discounted and hence interest rate sensitive. An increase in the interest rate reduces RA and thus reduces the loss ratio and vice versa. 
3)Loss component for onerous contracts introduced as new element, adding to LRC (insurance contracts are assessed to be either profitable or onerous at inception).</t>
    </r>
    <r>
      <rPr>
        <sz val="16"/>
        <color rgb="FFFF0000"/>
        <rFont val="Gjensidige Type"/>
      </rPr>
      <t xml:space="preserve"> </t>
    </r>
  </si>
  <si>
    <t>Explanation</t>
  </si>
  <si>
    <t>Definition of key ratios:</t>
  </si>
  <si>
    <t xml:space="preserve">Example applying rule of thumb for Q4'22 (Note! The rule of thumb is an approximate calculation - the method can result in significant deviations from the reported figures): 
LIC Q3'22: BNOK 27.662
Approximate change in swap rate from 30/9/22 to 31/12/22, matching duration of liabilities of incurred claims (appx. 3 years) and currencies (NOK, DK, EUR): appx. -0.16%  
Approximate estimate on change in financial assumptions general insurance: 27.662 x -0.16% x 3 = MNOK -134
Note! The rule of thumb is an approximate calculation - the method can result in significant deviations from the reported figures. </t>
  </si>
  <si>
    <t xml:space="preserve">Loss ratio, gross and Combined ratio in Q122 and Q222 are slightly changed compared to the figures presented at the IFRS 17 webinar. This is due to a change in classification of risk adjustment between the first and second quarter. There are no changes in the ratios YTD. </t>
  </si>
  <si>
    <t>Impact of changes in provisions for risk adjustment on loss ratio.: minus (-) is an increase in the loss ratio, plus (+) is a decrease in the loss ratio. Risk adjustment (RA) amounts to approximately 7% of liabilities for incurred claims (LIC). The change in RA is due to change in exposure (volume and inflation) and the effect from changes in interest rates. The exposure’s effect on the gross loss ratio: -0.2 pp in Q122, -0.3 pp in Q222, -0.7 pp in Q322 and -0.1 pp in Q422. The effect from changes in interest rates on the gross loss ratio: +0.8 pp in Q122, +0.6 pp in Q222, +0.7 pp in Q322 and -0.2 pp in Q422.</t>
  </si>
  <si>
    <t xml:space="preserve">Impact of discounting current quarter's incurred claims. Discounting effect on gross loss ratio: (minus (-) is an increase in the loss ratio; plus (+) is a decrease in the loss ratio):
 +1.2 pp in Q122, +1.7 pp in Q222, +2.2 pp in Q322 and +2.5 pp in Q422. </t>
  </si>
  <si>
    <t>Example applying rule of thumb for Q4'22 (Note! The rule of thumb is an approximate calculation - the method can result in significant deviations from the reported figures): 
LIC Q3'22: BNOK 27.662
Approximate swap rate at 30/9/22, matching duration of liabilities of incurred claims (appx. 3 years) and currencies (NOK, DK, SEK, EUR): appx. 3.4%  
Approximate estimate on Unwinding: -27.662 x (3.4%/4) = MNOK -238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</si>
</sst>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
    <numFmt numFmtId="166" formatCode="0.0%"/>
  </numFmts>
  <fonts count="30" x14ac:knownFonts="1">
    <font>
      <sz val="10"/>
      <color theme="1"/>
      <name val="Arial"/>
      <family val="2"/>
    </font>
    <font>
      <sz val="10"/>
      <color theme="1"/>
      <name val="Arial"/>
      <family val="2"/>
    </font>
    <font>
      <b/>
      <sz val="10"/>
      <color theme="1"/>
      <name val="Gjensidige Type"/>
    </font>
    <font>
      <sz val="10"/>
      <color theme="1"/>
      <name val="Gjensidige Type"/>
    </font>
    <font>
      <sz val="10"/>
      <name val="Gjensidige Type"/>
    </font>
    <font>
      <b/>
      <sz val="11"/>
      <color theme="1"/>
      <name val="Gjensidige Type"/>
    </font>
    <font>
      <sz val="11"/>
      <name val="Gjensidige Type"/>
    </font>
    <font>
      <sz val="10"/>
      <color rgb="FFFF0000"/>
      <name val="Gjensidige Type"/>
    </font>
    <font>
      <b/>
      <sz val="16"/>
      <color theme="1"/>
      <name val="Gjensidige Type"/>
    </font>
    <font>
      <strike/>
      <sz val="10"/>
      <color rgb="FFFF0000"/>
      <name val="Gjensidige Type"/>
    </font>
    <font>
      <b/>
      <sz val="10"/>
      <color rgb="FFFF0000"/>
      <name val="Gjensidige Type"/>
    </font>
    <font>
      <sz val="10"/>
      <color rgb="FF00B0F0"/>
      <name val="Gjensidige Type"/>
    </font>
    <font>
      <sz val="11"/>
      <color theme="1"/>
      <name val="Gjensidige Type"/>
    </font>
    <font>
      <b/>
      <sz val="18"/>
      <color theme="1"/>
      <name val="Gjensidige Type"/>
    </font>
    <font>
      <b/>
      <sz val="22"/>
      <color theme="1"/>
      <name val="Gjensidige Type"/>
    </font>
    <font>
      <sz val="12"/>
      <color theme="1"/>
      <name val="Gjensidige Type"/>
    </font>
    <font>
      <sz val="12"/>
      <name val="Gjensidige Type"/>
    </font>
    <font>
      <b/>
      <sz val="16"/>
      <name val="Gjensidige Type"/>
    </font>
    <font>
      <sz val="16"/>
      <color theme="1"/>
      <name val="Gjensidige Type"/>
    </font>
    <font>
      <sz val="18"/>
      <color theme="1"/>
      <name val="Gjensidige Type"/>
    </font>
    <font>
      <b/>
      <sz val="18"/>
      <color rgb="FFFF0000"/>
      <name val="Gjensidige Type"/>
    </font>
    <font>
      <sz val="16"/>
      <color rgb="FFFF0000"/>
      <name val="Gjensidige Type"/>
    </font>
    <font>
      <b/>
      <sz val="18"/>
      <name val="Gjensidige Type"/>
    </font>
    <font>
      <sz val="18"/>
      <color theme="1"/>
      <name val="Arial"/>
      <family val="2"/>
    </font>
    <font>
      <sz val="14"/>
      <name val="Gjensidige Type"/>
    </font>
    <font>
      <sz val="16"/>
      <name val="Gjensidige Type"/>
    </font>
    <font>
      <sz val="16"/>
      <color rgb="FF000000"/>
      <name val="Arial"/>
      <family val="2"/>
    </font>
    <font>
      <sz val="7"/>
      <name val="Gjensidige Type"/>
    </font>
    <font>
      <sz val="22"/>
      <color theme="1"/>
      <name val="Gjensidige Type"/>
    </font>
    <font>
      <sz val="7"/>
      <color theme="1"/>
      <name val="Gjensidige Type"/>
    </font>
  </fonts>
  <fills count="6">
    <fill>
      <patternFill patternType="none"/>
    </fill>
    <fill>
      <patternFill patternType="gray125"/>
    </fill>
    <fill>
      <patternFill patternType="solid">
        <fgColor rgb="FFBEDAFF"/>
        <bgColor indexed="64"/>
      </patternFill>
    </fill>
    <fill>
      <patternFill patternType="solid">
        <fgColor rgb="FFD6D6D6"/>
        <bgColor indexed="64"/>
      </patternFill>
    </fill>
    <fill>
      <patternFill patternType="solid">
        <fgColor theme="0"/>
        <bgColor indexed="64"/>
      </patternFill>
    </fill>
    <fill>
      <patternFill patternType="solid">
        <fgColor theme="9" tint="0.79998168889431442"/>
        <bgColor indexed="64"/>
      </patternFill>
    </fill>
  </fills>
  <borders count="9">
    <border>
      <left/>
      <right/>
      <top/>
      <bottom/>
      <diagonal/>
    </border>
    <border>
      <left/>
      <right/>
      <top style="thin">
        <color rgb="FFD9D9D9"/>
      </top>
      <bottom style="thin">
        <color rgb="FFD9D9D9"/>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3"/>
      </bottom>
      <diagonal/>
    </border>
    <border>
      <left/>
      <right/>
      <top/>
      <bottom style="thin">
        <color theme="1"/>
      </bottom>
      <diagonal/>
    </border>
    <border>
      <left/>
      <right/>
      <top/>
      <bottom style="thin">
        <color rgb="FFD9D9D9"/>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0" fontId="3" fillId="0" borderId="0" xfId="0" applyFont="1"/>
    <xf numFmtId="0" fontId="2" fillId="0" borderId="0" xfId="0" applyFont="1"/>
    <xf numFmtId="0" fontId="3" fillId="0" borderId="0" xfId="0" applyFont="1" applyFill="1"/>
    <xf numFmtId="0" fontId="3" fillId="0" borderId="0" xfId="0" applyFont="1" applyAlignment="1">
      <alignment wrapText="1"/>
    </xf>
    <xf numFmtId="0" fontId="4" fillId="0" borderId="0" xfId="0" applyFont="1" applyFill="1" applyAlignment="1">
      <alignment wrapText="1"/>
    </xf>
    <xf numFmtId="0" fontId="3" fillId="0" borderId="0" xfId="0" applyFont="1" applyFill="1" applyAlignment="1">
      <alignment wrapText="1"/>
    </xf>
    <xf numFmtId="0" fontId="3" fillId="4" borderId="0" xfId="0" applyFont="1" applyFill="1" applyAlignment="1">
      <alignment wrapText="1"/>
    </xf>
    <xf numFmtId="0" fontId="7" fillId="0" borderId="0" xfId="0" applyFont="1" applyFill="1" applyAlignment="1">
      <alignment wrapText="1"/>
    </xf>
    <xf numFmtId="0" fontId="9" fillId="0" borderId="0" xfId="0" applyFont="1" applyFill="1"/>
    <xf numFmtId="0" fontId="3" fillId="5" borderId="0" xfId="0" applyFont="1" applyFill="1"/>
    <xf numFmtId="0" fontId="10" fillId="0" borderId="0" xfId="0" applyFont="1" applyAlignment="1">
      <alignment wrapText="1"/>
    </xf>
    <xf numFmtId="0" fontId="10" fillId="0" borderId="0" xfId="0" applyFont="1"/>
    <xf numFmtId="0" fontId="10" fillId="0" borderId="0" xfId="0" applyFont="1" applyFill="1" applyAlignment="1">
      <alignment wrapText="1"/>
    </xf>
    <xf numFmtId="0" fontId="11" fillId="0" borderId="0" xfId="0" applyFont="1"/>
    <xf numFmtId="0" fontId="11" fillId="0" borderId="0" xfId="0" applyFont="1" applyAlignment="1">
      <alignment wrapText="1"/>
    </xf>
    <xf numFmtId="0" fontId="10" fillId="0" borderId="0" xfId="0" applyFont="1" applyFill="1"/>
    <xf numFmtId="0" fontId="0" fillId="0" borderId="0" xfId="0" applyBorder="1"/>
    <xf numFmtId="0" fontId="8" fillId="0" borderId="0" xfId="0" applyFont="1" applyFill="1"/>
    <xf numFmtId="0" fontId="12" fillId="0" borderId="0" xfId="0" applyFont="1"/>
    <xf numFmtId="0" fontId="16" fillId="0" borderId="0" xfId="0" applyFont="1" applyBorder="1" applyAlignment="1">
      <alignment vertical="top"/>
    </xf>
    <xf numFmtId="0" fontId="12" fillId="0" borderId="0" xfId="0" applyFont="1" applyBorder="1"/>
    <xf numFmtId="0" fontId="8" fillId="2" borderId="0" xfId="0" applyFont="1" applyFill="1" applyBorder="1" applyProtection="1">
      <protection locked="0"/>
    </xf>
    <xf numFmtId="49" fontId="18" fillId="2" borderId="0" xfId="0" applyNumberFormat="1" applyFont="1" applyFill="1" applyBorder="1" applyAlignment="1" applyProtection="1">
      <alignment vertical="top" wrapText="1"/>
      <protection locked="0"/>
    </xf>
    <xf numFmtId="14" fontId="8" fillId="2" borderId="0" xfId="0" applyNumberFormat="1" applyFont="1" applyFill="1" applyBorder="1" applyProtection="1">
      <protection locked="0"/>
    </xf>
    <xf numFmtId="0" fontId="18" fillId="0" borderId="0" xfId="0" applyFont="1"/>
    <xf numFmtId="0" fontId="13" fillId="2" borderId="0" xfId="0" applyFont="1" applyFill="1" applyBorder="1" applyProtection="1">
      <protection locked="0"/>
    </xf>
    <xf numFmtId="49" fontId="19" fillId="2" borderId="0" xfId="0" applyNumberFormat="1" applyFont="1" applyFill="1" applyBorder="1" applyAlignment="1" applyProtection="1">
      <alignment vertical="top" wrapText="1"/>
      <protection locked="0"/>
    </xf>
    <xf numFmtId="0" fontId="20" fillId="0" borderId="0" xfId="0" applyFont="1" applyAlignment="1">
      <alignment wrapText="1"/>
    </xf>
    <xf numFmtId="0" fontId="19" fillId="0" borderId="0" xfId="0" applyFont="1" applyAlignment="1">
      <alignment wrapText="1"/>
    </xf>
    <xf numFmtId="14" fontId="13" fillId="2" borderId="0" xfId="0" applyNumberFormat="1" applyFont="1" applyFill="1" applyBorder="1" applyProtection="1">
      <protection locked="0"/>
    </xf>
    <xf numFmtId="0" fontId="20" fillId="0" borderId="0" xfId="0" applyFont="1"/>
    <xf numFmtId="0" fontId="19" fillId="0" borderId="0" xfId="0" applyFont="1"/>
    <xf numFmtId="49" fontId="15" fillId="2" borderId="0" xfId="0" applyNumberFormat="1" applyFont="1" applyFill="1" applyBorder="1" applyAlignment="1" applyProtection="1">
      <alignment vertical="top" wrapText="1"/>
      <protection locked="0"/>
    </xf>
    <xf numFmtId="0" fontId="15" fillId="2" borderId="0" xfId="0" quotePrefix="1" applyFont="1" applyFill="1" applyBorder="1" applyAlignment="1" applyProtection="1">
      <alignment vertical="top"/>
      <protection locked="0"/>
    </xf>
    <xf numFmtId="0" fontId="15" fillId="0" borderId="0" xfId="0" applyFont="1" applyBorder="1"/>
    <xf numFmtId="0" fontId="15" fillId="0" borderId="2" xfId="0" applyFont="1" applyBorder="1"/>
    <xf numFmtId="10" fontId="15" fillId="0" borderId="0" xfId="1" applyNumberFormat="1" applyFont="1" applyBorder="1"/>
    <xf numFmtId="10" fontId="15" fillId="0" borderId="2" xfId="1" applyNumberFormat="1" applyFont="1" applyBorder="1"/>
    <xf numFmtId="10" fontId="15" fillId="0" borderId="0" xfId="0" applyNumberFormat="1" applyFont="1" applyBorder="1"/>
    <xf numFmtId="10" fontId="15" fillId="0" borderId="2" xfId="0" applyNumberFormat="1" applyFont="1" applyBorder="1"/>
    <xf numFmtId="0" fontId="8" fillId="2" borderId="3" xfId="0" applyFont="1" applyFill="1" applyBorder="1" applyAlignment="1" applyProtection="1">
      <alignment horizontal="right"/>
      <protection locked="0"/>
    </xf>
    <xf numFmtId="0" fontId="8" fillId="2" borderId="4" xfId="0" applyFont="1" applyFill="1" applyBorder="1" applyAlignment="1" applyProtection="1">
      <alignment horizontal="right"/>
      <protection locked="0"/>
    </xf>
    <xf numFmtId="0" fontId="16" fillId="0" borderId="0" xfId="0" applyFont="1" applyFill="1" applyBorder="1" applyAlignment="1">
      <alignment vertical="top" wrapText="1"/>
    </xf>
    <xf numFmtId="3" fontId="16" fillId="0" borderId="0" xfId="0" applyNumberFormat="1" applyFont="1" applyFill="1" applyBorder="1" applyAlignment="1" applyProtection="1">
      <alignment vertical="top" wrapText="1"/>
      <protection locked="0"/>
    </xf>
    <xf numFmtId="49" fontId="18" fillId="2" borderId="0" xfId="0" quotePrefix="1" applyNumberFormat="1" applyFont="1" applyFill="1" applyBorder="1" applyProtection="1">
      <protection locked="0"/>
    </xf>
    <xf numFmtId="49" fontId="8" fillId="0" borderId="0" xfId="0" quotePrefix="1" applyNumberFormat="1" applyFont="1" applyBorder="1" applyProtection="1">
      <protection locked="0"/>
    </xf>
    <xf numFmtId="0" fontId="18" fillId="2" borderId="0" xfId="0" quotePrefix="1" applyFont="1" applyFill="1" applyBorder="1" applyProtection="1">
      <protection locked="0"/>
    </xf>
    <xf numFmtId="49" fontId="18" fillId="2" borderId="0" xfId="0" applyNumberFormat="1" applyFont="1" applyFill="1" applyBorder="1" applyAlignment="1" applyProtection="1">
      <alignment wrapText="1"/>
      <protection locked="0"/>
    </xf>
    <xf numFmtId="0" fontId="21" fillId="0" borderId="0" xfId="0" applyFont="1" applyFill="1" applyBorder="1" applyProtection="1">
      <protection locked="0"/>
    </xf>
    <xf numFmtId="0" fontId="18" fillId="0" borderId="0" xfId="0" applyFont="1" applyBorder="1" applyProtection="1">
      <protection locked="0"/>
    </xf>
    <xf numFmtId="0" fontId="18" fillId="0" borderId="0" xfId="0" applyFont="1" applyBorder="1"/>
    <xf numFmtId="0" fontId="18" fillId="0" borderId="0" xfId="0" applyFont="1" applyBorder="1" applyAlignment="1">
      <alignment vertical="center"/>
    </xf>
    <xf numFmtId="164" fontId="18" fillId="3" borderId="0" xfId="0" applyNumberFormat="1" applyFont="1" applyFill="1" applyBorder="1" applyProtection="1">
      <protection locked="0"/>
    </xf>
    <xf numFmtId="164" fontId="18" fillId="3" borderId="2" xfId="0" applyNumberFormat="1" applyFont="1" applyFill="1" applyBorder="1" applyProtection="1">
      <protection locked="0"/>
    </xf>
    <xf numFmtId="164" fontId="8" fillId="0" borderId="0" xfId="0" applyNumberFormat="1" applyFont="1" applyBorder="1" applyProtection="1">
      <protection locked="0"/>
    </xf>
    <xf numFmtId="164" fontId="8" fillId="0" borderId="2" xfId="0" applyNumberFormat="1" applyFont="1" applyBorder="1" applyProtection="1">
      <protection locked="0"/>
    </xf>
    <xf numFmtId="165" fontId="18" fillId="3" borderId="0" xfId="1" applyNumberFormat="1" applyFont="1" applyFill="1" applyBorder="1" applyProtection="1">
      <protection locked="0"/>
    </xf>
    <xf numFmtId="165" fontId="18" fillId="3" borderId="2" xfId="1" applyNumberFormat="1" applyFont="1" applyFill="1" applyBorder="1" applyProtection="1">
      <protection locked="0"/>
    </xf>
    <xf numFmtId="0" fontId="24" fillId="2" borderId="5" xfId="0" applyFont="1" applyFill="1" applyBorder="1" applyAlignment="1">
      <alignment vertical="top" wrapText="1"/>
    </xf>
    <xf numFmtId="3" fontId="25" fillId="0" borderId="0" xfId="0" applyNumberFormat="1" applyFont="1" applyBorder="1" applyProtection="1">
      <protection locked="0"/>
    </xf>
    <xf numFmtId="0" fontId="25" fillId="0" borderId="0" xfId="0" applyFont="1" applyBorder="1" applyAlignment="1">
      <alignment vertical="top" wrapText="1"/>
    </xf>
    <xf numFmtId="3" fontId="17" fillId="0" borderId="0" xfId="0" applyNumberFormat="1" applyFont="1" applyBorder="1" applyAlignment="1" applyProtection="1">
      <alignment vertical="top" wrapText="1"/>
      <protection locked="0"/>
    </xf>
    <xf numFmtId="3" fontId="25" fillId="0" borderId="0" xfId="0" applyNumberFormat="1" applyFont="1" applyBorder="1" applyAlignment="1" applyProtection="1">
      <alignment vertical="top" wrapText="1"/>
      <protection locked="0"/>
    </xf>
    <xf numFmtId="3" fontId="25" fillId="0" borderId="0" xfId="0" applyNumberFormat="1" applyFont="1" applyBorder="1" applyAlignment="1" applyProtection="1">
      <alignment vertical="top"/>
      <protection locked="0"/>
    </xf>
    <xf numFmtId="3" fontId="25" fillId="0" borderId="0" xfId="0" applyNumberFormat="1" applyFont="1" applyFill="1" applyBorder="1" applyAlignment="1" applyProtection="1">
      <alignment vertical="top"/>
      <protection locked="0"/>
    </xf>
    <xf numFmtId="0" fontId="25" fillId="0" borderId="0" xfId="0" applyFont="1" applyBorder="1" applyAlignment="1">
      <alignment vertical="top"/>
    </xf>
    <xf numFmtId="0" fontId="25" fillId="0" borderId="0" xfId="0" applyFont="1" applyBorder="1"/>
    <xf numFmtId="0" fontId="3" fillId="0" borderId="0" xfId="0" applyFont="1" applyBorder="1"/>
    <xf numFmtId="0" fontId="18" fillId="2" borderId="0" xfId="0" applyFont="1" applyFill="1" applyBorder="1" applyProtection="1">
      <protection locked="0"/>
    </xf>
    <xf numFmtId="0" fontId="8" fillId="2" borderId="0" xfId="0" applyFont="1" applyFill="1" applyBorder="1" applyAlignment="1" applyProtection="1">
      <alignment vertical="center"/>
      <protection locked="0"/>
    </xf>
    <xf numFmtId="0" fontId="18" fillId="2" borderId="0" xfId="0" quotePrefix="1" applyFont="1" applyFill="1" applyBorder="1" applyAlignment="1" applyProtection="1">
      <alignment vertical="center"/>
      <protection locked="0"/>
    </xf>
    <xf numFmtId="0" fontId="18" fillId="0" borderId="0" xfId="0" applyFont="1" applyFill="1" applyBorder="1" applyAlignment="1">
      <alignment vertical="top" wrapText="1"/>
    </xf>
    <xf numFmtId="0" fontId="18" fillId="0" borderId="0" xfId="0" applyFont="1" applyBorder="1" applyAlignment="1">
      <alignment vertical="top" wrapText="1"/>
    </xf>
    <xf numFmtId="0" fontId="8" fillId="0" borderId="0" xfId="0" quotePrefix="1" applyFont="1" applyBorder="1" applyProtection="1">
      <protection locked="0"/>
    </xf>
    <xf numFmtId="164" fontId="8" fillId="4" borderId="0" xfId="0" applyNumberFormat="1" applyFont="1" applyFill="1" applyBorder="1" applyProtection="1">
      <protection locked="0"/>
    </xf>
    <xf numFmtId="164" fontId="25" fillId="0" borderId="0" xfId="0" applyNumberFormat="1" applyFont="1" applyBorder="1" applyAlignment="1">
      <alignment vertical="top"/>
    </xf>
    <xf numFmtId="3" fontId="18" fillId="0" borderId="0" xfId="0" applyNumberFormat="1" applyFont="1" applyFill="1" applyBorder="1" applyAlignment="1" applyProtection="1">
      <alignment vertical="top" wrapText="1"/>
      <protection locked="0"/>
    </xf>
    <xf numFmtId="0" fontId="25" fillId="0" borderId="0" xfId="0" applyFont="1" applyFill="1" applyBorder="1" applyAlignment="1">
      <alignment vertical="top"/>
    </xf>
    <xf numFmtId="0" fontId="25" fillId="0" borderId="0" xfId="0" applyFont="1" applyFill="1" applyBorder="1" applyAlignment="1">
      <alignment vertical="top" wrapText="1"/>
    </xf>
    <xf numFmtId="0" fontId="18" fillId="0" borderId="0" xfId="0" applyFont="1" applyBorder="1" applyAlignment="1">
      <alignment vertical="top"/>
    </xf>
    <xf numFmtId="9" fontId="18" fillId="0" borderId="0" xfId="1" applyFont="1" applyBorder="1"/>
    <xf numFmtId="0" fontId="8" fillId="2" borderId="0" xfId="0" applyFont="1" applyFill="1" applyBorder="1" applyAlignment="1" applyProtection="1">
      <alignment horizontal="center"/>
      <protection locked="0"/>
    </xf>
    <xf numFmtId="0" fontId="8" fillId="0" borderId="0" xfId="0" quotePrefix="1" applyFont="1" applyBorder="1" applyAlignment="1" applyProtection="1">
      <alignment wrapText="1"/>
      <protection locked="0"/>
    </xf>
    <xf numFmtId="164" fontId="8" fillId="4" borderId="2" xfId="0" applyNumberFormat="1" applyFont="1" applyFill="1" applyBorder="1" applyProtection="1">
      <protection locked="0"/>
    </xf>
    <xf numFmtId="0" fontId="18" fillId="0" borderId="2" xfId="0" applyFont="1" applyBorder="1"/>
    <xf numFmtId="0" fontId="25" fillId="0" borderId="0" xfId="0" applyFont="1" applyFill="1" applyBorder="1"/>
    <xf numFmtId="0" fontId="25" fillId="0" borderId="0" xfId="0" applyFont="1" applyBorder="1" applyAlignment="1">
      <alignment wrapText="1"/>
    </xf>
    <xf numFmtId="0" fontId="25" fillId="0" borderId="0" xfId="0" applyFont="1" applyFill="1" applyBorder="1" applyAlignment="1">
      <alignment wrapText="1"/>
    </xf>
    <xf numFmtId="0" fontId="26" fillId="0" borderId="0" xfId="0" applyFont="1" applyFill="1" applyBorder="1" applyAlignment="1">
      <alignment vertical="center"/>
    </xf>
    <xf numFmtId="164" fontId="18" fillId="0" borderId="0" xfId="0" applyNumberFormat="1" applyFont="1" applyBorder="1" applyProtection="1">
      <protection locked="0"/>
    </xf>
    <xf numFmtId="0" fontId="8" fillId="2" borderId="0" xfId="0" applyFont="1" applyFill="1" applyBorder="1" applyAlignment="1" applyProtection="1">
      <alignment vertical="top"/>
      <protection locked="0"/>
    </xf>
    <xf numFmtId="14" fontId="8" fillId="2" borderId="0" xfId="0" applyNumberFormat="1" applyFont="1" applyFill="1" applyBorder="1" applyAlignment="1" applyProtection="1">
      <alignment vertical="top"/>
      <protection locked="0"/>
    </xf>
    <xf numFmtId="49" fontId="18" fillId="2" borderId="0" xfId="0" applyNumberFormat="1" applyFont="1" applyFill="1" applyBorder="1" applyAlignment="1" applyProtection="1">
      <alignment vertical="top"/>
      <protection locked="0"/>
    </xf>
    <xf numFmtId="49" fontId="8" fillId="2" borderId="0" xfId="0" applyNumberFormat="1" applyFont="1" applyFill="1" applyBorder="1" applyAlignment="1" applyProtection="1">
      <alignment vertical="top"/>
      <protection locked="0"/>
    </xf>
    <xf numFmtId="0" fontId="18" fillId="0" borderId="0" xfId="0" applyFont="1" applyBorder="1" applyAlignment="1" applyProtection="1">
      <alignment vertical="top"/>
      <protection locked="0"/>
    </xf>
    <xf numFmtId="0" fontId="3" fillId="0" borderId="0" xfId="0" applyFont="1" applyFill="1" applyBorder="1"/>
    <xf numFmtId="49" fontId="8" fillId="0" borderId="0" xfId="0" applyNumberFormat="1" applyFont="1" applyBorder="1" applyAlignment="1" applyProtection="1">
      <alignment vertical="top"/>
      <protection locked="0"/>
    </xf>
    <xf numFmtId="0" fontId="2" fillId="0" borderId="0" xfId="0" applyFont="1" applyBorder="1"/>
    <xf numFmtId="164" fontId="8" fillId="3" borderId="0" xfId="0" applyNumberFormat="1" applyFont="1" applyFill="1" applyBorder="1" applyProtection="1">
      <protection locked="0"/>
    </xf>
    <xf numFmtId="49" fontId="25" fillId="2" borderId="0" xfId="0" applyNumberFormat="1" applyFont="1" applyFill="1" applyBorder="1" applyAlignment="1" applyProtection="1">
      <alignment vertical="top"/>
      <protection locked="0"/>
    </xf>
    <xf numFmtId="10" fontId="18" fillId="3" borderId="0" xfId="1" applyNumberFormat="1" applyFont="1" applyFill="1" applyBorder="1" applyProtection="1">
      <protection locked="0"/>
    </xf>
    <xf numFmtId="49" fontId="18" fillId="0" borderId="0" xfId="0" applyNumberFormat="1" applyFont="1" applyBorder="1" applyAlignment="1" applyProtection="1">
      <alignment vertical="top"/>
      <protection locked="0"/>
    </xf>
    <xf numFmtId="14" fontId="8" fillId="2" borderId="3" xfId="0" applyNumberFormat="1" applyFont="1" applyFill="1" applyBorder="1" applyProtection="1">
      <protection locked="0"/>
    </xf>
    <xf numFmtId="0" fontId="13" fillId="2" borderId="0" xfId="0" applyFont="1" applyFill="1" applyBorder="1" applyAlignment="1" applyProtection="1">
      <alignment vertical="top"/>
      <protection locked="0"/>
    </xf>
    <xf numFmtId="14" fontId="13" fillId="2" borderId="0" xfId="0" applyNumberFormat="1" applyFont="1" applyFill="1" applyBorder="1" applyAlignment="1" applyProtection="1">
      <alignment vertical="top"/>
      <protection locked="0"/>
    </xf>
    <xf numFmtId="14" fontId="8" fillId="2" borderId="0" xfId="0" applyNumberFormat="1" applyFont="1" applyFill="1" applyBorder="1" applyAlignment="1" applyProtection="1">
      <alignment horizontal="center" vertical="top"/>
      <protection locked="0"/>
    </xf>
    <xf numFmtId="0" fontId="8" fillId="0" borderId="0" xfId="0" applyFont="1" applyBorder="1" applyAlignment="1">
      <alignment vertical="top"/>
    </xf>
    <xf numFmtId="0" fontId="8" fillId="2" borderId="0" xfId="0" quotePrefix="1" applyFont="1" applyFill="1" applyBorder="1" applyProtection="1">
      <protection locked="0"/>
    </xf>
    <xf numFmtId="0" fontId="27" fillId="0" borderId="0" xfId="0" applyFont="1"/>
    <xf numFmtId="0" fontId="6" fillId="0" borderId="0" xfId="0" applyFont="1" applyBorder="1"/>
    <xf numFmtId="0" fontId="6" fillId="0" borderId="0" xfId="0" applyFont="1" applyBorder="1" applyAlignment="1">
      <alignment horizontal="left"/>
    </xf>
    <xf numFmtId="0" fontId="14" fillId="0" borderId="0" xfId="0" applyFont="1" applyBorder="1"/>
    <xf numFmtId="0" fontId="29" fillId="0" borderId="0" xfId="0" applyFont="1" applyFill="1"/>
    <xf numFmtId="0" fontId="28" fillId="0" borderId="6" xfId="0" applyFont="1" applyFill="1" applyBorder="1"/>
    <xf numFmtId="0" fontId="3" fillId="0" borderId="6" xfId="0" applyFont="1" applyFill="1" applyBorder="1"/>
    <xf numFmtId="0" fontId="5" fillId="0" borderId="7" xfId="0" applyFont="1" applyBorder="1"/>
    <xf numFmtId="0" fontId="25" fillId="0" borderId="8" xfId="0" applyFont="1" applyBorder="1"/>
    <xf numFmtId="0" fontId="25" fillId="0" borderId="8" xfId="0" applyFont="1" applyBorder="1" applyAlignment="1">
      <alignment horizontal="left"/>
    </xf>
    <xf numFmtId="0" fontId="25" fillId="0" borderId="1" xfId="0" applyFont="1" applyBorder="1"/>
    <xf numFmtId="0" fontId="25" fillId="0" borderId="1" xfId="0" applyFont="1" applyBorder="1" applyAlignment="1">
      <alignment horizontal="left"/>
    </xf>
    <xf numFmtId="0" fontId="8" fillId="0" borderId="7" xfId="0" applyFont="1" applyBorder="1"/>
    <xf numFmtId="0" fontId="8" fillId="0" borderId="7" xfId="0" applyFont="1" applyBorder="1" applyAlignment="1">
      <alignment horizontal="left"/>
    </xf>
    <xf numFmtId="166" fontId="15" fillId="0" borderId="0" xfId="1" applyNumberFormat="1" applyFont="1" applyBorder="1"/>
    <xf numFmtId="3" fontId="25" fillId="0" borderId="0" xfId="0" applyNumberFormat="1" applyFont="1" applyFill="1" applyBorder="1" applyAlignment="1" applyProtection="1">
      <alignment vertical="top" wrapText="1"/>
      <protection locked="0"/>
    </xf>
    <xf numFmtId="0" fontId="22" fillId="2" borderId="0" xfId="0" quotePrefix="1" applyFont="1" applyFill="1" applyBorder="1" applyAlignment="1" applyProtection="1">
      <alignment horizontal="center" vertical="top"/>
      <protection locked="0"/>
    </xf>
    <xf numFmtId="0" fontId="23" fillId="0" borderId="0" xfId="0" applyFont="1" applyBorder="1" applyAlignment="1">
      <alignment vertical="top"/>
    </xf>
    <xf numFmtId="0" fontId="18" fillId="2" borderId="0" xfId="0" quotePrefix="1" applyFont="1" applyFill="1" applyBorder="1" applyAlignment="1" applyProtection="1">
      <alignment horizontal="left" wrapText="1"/>
      <protection locked="0"/>
    </xf>
    <xf numFmtId="0" fontId="18" fillId="2" borderId="0" xfId="0" quotePrefix="1" applyFont="1" applyFill="1" applyBorder="1" applyAlignment="1" applyProtection="1">
      <alignment horizontal="left"/>
      <protection locked="0"/>
    </xf>
  </cellXfs>
  <cellStyles count="2">
    <cellStyle name="Normal" xfId="0" builtinId="0"/>
    <cellStyle name="Prosent" xfId="1" builtinId="5"/>
  </cellStyles>
  <dxfs count="0"/>
  <tableStyles count="1" defaultTableStyle="TableStyleMedium2" defaultPivotStyle="PivotStyleLight16">
    <tableStyle name="Invisible" pivot="0" table="0" count="0" xr9:uid="{A64A75E2-6CDE-4B24-A804-15AC4955E2B7}"/>
  </tableStyles>
  <colors>
    <mruColors>
      <color rgb="FFBEDAFF"/>
      <color rgb="FFBED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Gjensidige">
      <a:dk1>
        <a:srgbClr val="000000"/>
      </a:dk1>
      <a:lt1>
        <a:srgbClr val="FFFFFF"/>
      </a:lt1>
      <a:dk2>
        <a:srgbClr val="090C33"/>
      </a:dk2>
      <a:lt2>
        <a:srgbClr val="F0EDEB"/>
      </a:lt2>
      <a:accent1>
        <a:srgbClr val="090C33"/>
      </a:accent1>
      <a:accent2>
        <a:srgbClr val="F4FFAF"/>
      </a:accent2>
      <a:accent3>
        <a:srgbClr val="7C55FF"/>
      </a:accent3>
      <a:accent4>
        <a:srgbClr val="50D7A5"/>
      </a:accent4>
      <a:accent5>
        <a:srgbClr val="A4C3FF"/>
      </a:accent5>
      <a:accent6>
        <a:srgbClr val="FF8083"/>
      </a:accent6>
      <a:hlink>
        <a:srgbClr val="7C55FF"/>
      </a:hlink>
      <a:folHlink>
        <a:srgbClr val="FF808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710A6-44B9-4CC2-ACE8-7D48BD2C5359}">
  <dimension ref="A1:H12"/>
  <sheetViews>
    <sheetView showGridLines="0" tabSelected="1" workbookViewId="0"/>
  </sheetViews>
  <sheetFormatPr baseColWidth="10" defaultRowHeight="12.75" x14ac:dyDescent="0.2"/>
  <cols>
    <col min="1" max="1" width="55.5703125" customWidth="1"/>
    <col min="3" max="3" width="21.42578125" customWidth="1"/>
  </cols>
  <sheetData>
    <row r="1" spans="1:8" ht="33" x14ac:dyDescent="0.75">
      <c r="A1" s="112" t="s">
        <v>136</v>
      </c>
      <c r="B1" s="1"/>
      <c r="C1" s="1"/>
      <c r="D1" s="1"/>
      <c r="E1" s="1"/>
      <c r="F1" s="1"/>
      <c r="G1" s="1"/>
      <c r="H1" s="1"/>
    </row>
    <row r="2" spans="1:8" ht="47.25" customHeight="1" thickBot="1" x14ac:dyDescent="0.8">
      <c r="A2" s="114" t="s">
        <v>125</v>
      </c>
      <c r="B2" s="115"/>
      <c r="C2" s="115"/>
      <c r="D2" s="115"/>
      <c r="E2" s="115"/>
      <c r="F2" s="115"/>
      <c r="G2" s="68"/>
      <c r="H2" s="1"/>
    </row>
    <row r="3" spans="1:8" ht="15" x14ac:dyDescent="0.35">
      <c r="A3" s="113"/>
      <c r="B3" s="113"/>
      <c r="C3" s="113"/>
      <c r="D3" s="113"/>
      <c r="E3" s="113"/>
      <c r="F3" s="113"/>
      <c r="G3" s="109"/>
      <c r="H3" s="1"/>
    </row>
    <row r="4" spans="1:8" ht="17.25" x14ac:dyDescent="0.4">
      <c r="A4" s="19"/>
      <c r="B4" s="19"/>
      <c r="C4" s="21"/>
      <c r="D4" s="21"/>
      <c r="E4" s="21"/>
      <c r="F4" s="21"/>
      <c r="G4" s="110"/>
      <c r="H4" s="21"/>
    </row>
    <row r="5" spans="1:8" ht="24" x14ac:dyDescent="0.55000000000000004">
      <c r="A5" s="121" t="s">
        <v>126</v>
      </c>
      <c r="B5" s="122" t="s">
        <v>127</v>
      </c>
      <c r="C5" s="122" t="s">
        <v>130</v>
      </c>
      <c r="D5" s="121"/>
      <c r="E5" s="121"/>
      <c r="F5" s="116"/>
      <c r="G5" s="68"/>
      <c r="H5" s="21"/>
    </row>
    <row r="6" spans="1:8" ht="24" x14ac:dyDescent="0.55000000000000004">
      <c r="A6" s="117" t="s">
        <v>128</v>
      </c>
      <c r="B6" s="118">
        <v>2</v>
      </c>
      <c r="C6" s="117" t="s">
        <v>131</v>
      </c>
      <c r="D6" s="118"/>
      <c r="E6" s="118"/>
      <c r="F6" s="118"/>
      <c r="G6" s="68"/>
      <c r="H6" s="21"/>
    </row>
    <row r="7" spans="1:8" ht="24" x14ac:dyDescent="0.55000000000000004">
      <c r="A7" s="119" t="s">
        <v>129</v>
      </c>
      <c r="B7" s="120">
        <v>3</v>
      </c>
      <c r="C7" s="119" t="s">
        <v>132</v>
      </c>
      <c r="D7" s="120"/>
      <c r="E7" s="120"/>
      <c r="F7" s="120"/>
      <c r="G7" s="68"/>
      <c r="H7" s="21"/>
    </row>
    <row r="8" spans="1:8" ht="24" x14ac:dyDescent="0.55000000000000004">
      <c r="A8" s="119" t="s">
        <v>133</v>
      </c>
      <c r="B8" s="120">
        <v>4</v>
      </c>
      <c r="C8" s="119" t="s">
        <v>131</v>
      </c>
      <c r="D8" s="120"/>
      <c r="E8" s="120"/>
      <c r="F8" s="120"/>
      <c r="G8" s="68"/>
      <c r="H8" s="21"/>
    </row>
    <row r="9" spans="1:8" ht="24" x14ac:dyDescent="0.55000000000000004">
      <c r="A9" s="119" t="s">
        <v>134</v>
      </c>
      <c r="B9" s="120">
        <v>5</v>
      </c>
      <c r="C9" s="119" t="s">
        <v>135</v>
      </c>
      <c r="D9" s="120"/>
      <c r="E9" s="120"/>
      <c r="F9" s="120"/>
      <c r="G9" s="68"/>
      <c r="H9" s="21"/>
    </row>
    <row r="10" spans="1:8" ht="17.25" x14ac:dyDescent="0.4">
      <c r="A10" s="19"/>
      <c r="B10" s="19"/>
      <c r="C10" s="21"/>
      <c r="D10" s="21"/>
      <c r="E10" s="21"/>
      <c r="F10" s="21"/>
      <c r="G10" s="21"/>
      <c r="H10" s="21"/>
    </row>
    <row r="11" spans="1:8" ht="17.25" x14ac:dyDescent="0.4">
      <c r="A11" s="1"/>
      <c r="B11" s="1"/>
      <c r="C11" s="68"/>
      <c r="D11" s="68"/>
      <c r="E11" s="110"/>
      <c r="F11" s="111"/>
      <c r="G11" s="68"/>
      <c r="H11" s="68"/>
    </row>
    <row r="12" spans="1:8" ht="15" x14ac:dyDescent="0.35">
      <c r="A12" s="1"/>
      <c r="B12" s="1"/>
      <c r="C12" s="1"/>
      <c r="D12" s="1"/>
      <c r="E12" s="68"/>
      <c r="F12" s="68"/>
      <c r="G12" s="68"/>
      <c r="H12" s="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CA764-5759-4AF8-9D8A-881FA34631FD}">
  <dimension ref="A1:M38"/>
  <sheetViews>
    <sheetView showGridLines="0" zoomScale="55" zoomScaleNormal="55" workbookViewId="0"/>
  </sheetViews>
  <sheetFormatPr baseColWidth="10" defaultColWidth="11.42578125" defaultRowHeight="24" x14ac:dyDescent="0.55000000000000004"/>
  <cols>
    <col min="1" max="1" width="97.85546875" style="51" bestFit="1" customWidth="1"/>
    <col min="2" max="2" width="15" style="35" bestFit="1" customWidth="1"/>
    <col min="3" max="4" width="14" style="35" bestFit="1" customWidth="1"/>
    <col min="5" max="5" width="14" style="36" bestFit="1" customWidth="1"/>
    <col min="6" max="8" width="23" style="35" bestFit="1" customWidth="1"/>
    <col min="9" max="9" width="24.85546875" style="35" bestFit="1" customWidth="1"/>
    <col min="10" max="10" width="144.5703125" style="67" customWidth="1"/>
    <col min="11" max="11" width="185.5703125" style="20" customWidth="1"/>
    <col min="12" max="12" width="34.85546875" style="12" customWidth="1"/>
    <col min="13" max="13" width="76" style="1" customWidth="1"/>
    <col min="14" max="16" width="37.5703125" style="1" bestFit="1" customWidth="1"/>
    <col min="17" max="18" width="21.5703125" style="1" bestFit="1" customWidth="1"/>
    <col min="19" max="21" width="37.5703125" style="1" bestFit="1" customWidth="1"/>
    <col min="22" max="16384" width="11.42578125" style="1"/>
  </cols>
  <sheetData>
    <row r="1" spans="1:13" s="29" customFormat="1" ht="27" x14ac:dyDescent="0.6">
      <c r="A1" s="26" t="s">
        <v>0</v>
      </c>
      <c r="B1" s="33"/>
      <c r="C1" s="33"/>
      <c r="D1" s="33"/>
      <c r="E1" s="33"/>
      <c r="F1" s="33"/>
      <c r="G1" s="33"/>
      <c r="H1" s="33"/>
      <c r="I1" s="33"/>
      <c r="J1" s="23"/>
      <c r="K1" s="27"/>
      <c r="L1" s="28"/>
    </row>
    <row r="2" spans="1:13" s="32" customFormat="1" ht="27" x14ac:dyDescent="0.6">
      <c r="A2" s="30" t="s">
        <v>87</v>
      </c>
      <c r="B2" s="34"/>
      <c r="C2" s="34"/>
      <c r="D2" s="34"/>
      <c r="E2" s="34"/>
      <c r="F2" s="34"/>
      <c r="G2" s="34"/>
      <c r="H2" s="34"/>
      <c r="I2" s="33"/>
      <c r="J2" s="23"/>
      <c r="K2" s="27"/>
      <c r="L2" s="31"/>
    </row>
    <row r="3" spans="1:13" ht="27" x14ac:dyDescent="0.55000000000000004">
      <c r="A3" s="22" t="s">
        <v>1</v>
      </c>
      <c r="B3" s="41" t="s">
        <v>2</v>
      </c>
      <c r="C3" s="41" t="s">
        <v>3</v>
      </c>
      <c r="D3" s="41" t="s">
        <v>4</v>
      </c>
      <c r="E3" s="42" t="s">
        <v>103</v>
      </c>
      <c r="F3" s="41" t="s">
        <v>5</v>
      </c>
      <c r="G3" s="41" t="s">
        <v>6</v>
      </c>
      <c r="H3" s="41" t="s">
        <v>7</v>
      </c>
      <c r="I3" s="41" t="s">
        <v>101</v>
      </c>
      <c r="J3" s="125" t="s">
        <v>141</v>
      </c>
      <c r="K3" s="126"/>
    </row>
    <row r="4" spans="1:13" x14ac:dyDescent="0.55000000000000004">
      <c r="A4" s="45" t="s">
        <v>8</v>
      </c>
      <c r="B4" s="53">
        <v>575.60147703594509</v>
      </c>
      <c r="C4" s="53">
        <v>786.99779382000293</v>
      </c>
      <c r="D4" s="53">
        <v>809.55053445151918</v>
      </c>
      <c r="E4" s="54">
        <v>723.74897527049609</v>
      </c>
      <c r="F4" s="53">
        <v>575.60147703594509</v>
      </c>
      <c r="G4" s="53">
        <v>1362.5992708559479</v>
      </c>
      <c r="H4" s="53">
        <v>2172.1498053074674</v>
      </c>
      <c r="I4" s="53">
        <v>2895.8987805779639</v>
      </c>
      <c r="J4" s="60"/>
    </row>
    <row r="5" spans="1:13" x14ac:dyDescent="0.55000000000000004">
      <c r="A5" s="45" t="s">
        <v>9</v>
      </c>
      <c r="B5" s="53">
        <v>438.392760323289</v>
      </c>
      <c r="C5" s="53">
        <v>851.90271160583654</v>
      </c>
      <c r="D5" s="53">
        <v>904.40325004702731</v>
      </c>
      <c r="E5" s="54">
        <v>403.63118474529051</v>
      </c>
      <c r="F5" s="53">
        <v>438.39276032328894</v>
      </c>
      <c r="G5" s="53">
        <v>1290.2954719291265</v>
      </c>
      <c r="H5" s="53">
        <v>2194.698721976154</v>
      </c>
      <c r="I5" s="53">
        <v>2598.3299067214439</v>
      </c>
      <c r="J5" s="60"/>
    </row>
    <row r="6" spans="1:13" x14ac:dyDescent="0.55000000000000004">
      <c r="A6" s="45" t="s">
        <v>10</v>
      </c>
      <c r="B6" s="53">
        <v>161.12932509217055</v>
      </c>
      <c r="C6" s="53">
        <v>205.01589348853793</v>
      </c>
      <c r="D6" s="53">
        <v>198.7382136308243</v>
      </c>
      <c r="E6" s="54">
        <v>151.21912326737353</v>
      </c>
      <c r="F6" s="53">
        <v>161.12932509217055</v>
      </c>
      <c r="G6" s="53">
        <v>366.14521858070918</v>
      </c>
      <c r="H6" s="53">
        <v>564.88343221153218</v>
      </c>
      <c r="I6" s="53">
        <v>716.10255547890517</v>
      </c>
      <c r="J6" s="60"/>
    </row>
    <row r="7" spans="1:13" x14ac:dyDescent="0.55000000000000004">
      <c r="A7" s="45" t="s">
        <v>11</v>
      </c>
      <c r="B7" s="53">
        <v>45.501895927298762</v>
      </c>
      <c r="C7" s="53">
        <v>27.797618878334021</v>
      </c>
      <c r="D7" s="53">
        <v>62.281390912714066</v>
      </c>
      <c r="E7" s="54">
        <v>26.418928152626595</v>
      </c>
      <c r="F7" s="53">
        <v>45.501895927298762</v>
      </c>
      <c r="G7" s="53">
        <v>73.299514805632725</v>
      </c>
      <c r="H7" s="53">
        <v>135.58090571834683</v>
      </c>
      <c r="I7" s="53">
        <v>161.99983387097339</v>
      </c>
      <c r="J7" s="60"/>
    </row>
    <row r="8" spans="1:13" x14ac:dyDescent="0.55000000000000004">
      <c r="A8" s="45" t="s">
        <v>12</v>
      </c>
      <c r="B8" s="53">
        <v>-43.707397767278977</v>
      </c>
      <c r="C8" s="53">
        <v>-12.866711227272052</v>
      </c>
      <c r="D8" s="53">
        <v>7.5118414608616382</v>
      </c>
      <c r="E8" s="54">
        <v>-26.766479452804489</v>
      </c>
      <c r="F8" s="53">
        <v>-43.707397767278977</v>
      </c>
      <c r="G8" s="53">
        <v>-56.574108994551146</v>
      </c>
      <c r="H8" s="53">
        <v>-49.062267533689678</v>
      </c>
      <c r="I8" s="53">
        <v>-75.828746986494167</v>
      </c>
      <c r="J8" s="60"/>
    </row>
    <row r="9" spans="1:13" x14ac:dyDescent="0.55000000000000004">
      <c r="A9" s="45" t="s">
        <v>13</v>
      </c>
      <c r="B9" s="53">
        <v>-273.17097254150781</v>
      </c>
      <c r="C9" s="53">
        <v>-191.76583712091474</v>
      </c>
      <c r="D9" s="53">
        <v>-118.12837363499494</v>
      </c>
      <c r="E9" s="54">
        <v>-177.27952052650659</v>
      </c>
      <c r="F9" s="53">
        <v>-273.17097254150781</v>
      </c>
      <c r="G9" s="53">
        <v>-464.93680966242243</v>
      </c>
      <c r="H9" s="53">
        <v>-583.06518329741766</v>
      </c>
      <c r="I9" s="53">
        <v>-760.34470382392442</v>
      </c>
      <c r="J9" s="60"/>
    </row>
    <row r="10" spans="1:13" x14ac:dyDescent="0.55000000000000004">
      <c r="A10" s="46" t="s">
        <v>116</v>
      </c>
      <c r="B10" s="55">
        <v>903.74708806991907</v>
      </c>
      <c r="C10" s="55">
        <v>1667.081469444526</v>
      </c>
      <c r="D10" s="55">
        <v>1864.3568568679507</v>
      </c>
      <c r="E10" s="56">
        <v>1100.9722114564745</v>
      </c>
      <c r="F10" s="55">
        <v>903.74708806991816</v>
      </c>
      <c r="G10" s="55">
        <v>2570.8285575144423</v>
      </c>
      <c r="H10" s="55">
        <v>4435.185414382393</v>
      </c>
      <c r="I10" s="55">
        <v>5536.1576258388668</v>
      </c>
      <c r="J10" s="60"/>
    </row>
    <row r="11" spans="1:13" x14ac:dyDescent="0.55000000000000004">
      <c r="A11" s="47"/>
      <c r="B11" s="53"/>
      <c r="C11" s="53"/>
      <c r="D11" s="53"/>
      <c r="E11" s="54"/>
      <c r="F11" s="53"/>
      <c r="G11" s="53"/>
      <c r="H11" s="53"/>
      <c r="I11" s="53"/>
      <c r="J11" s="60"/>
    </row>
    <row r="12" spans="1:13" ht="48" x14ac:dyDescent="0.55000000000000004">
      <c r="A12" s="47" t="s">
        <v>104</v>
      </c>
      <c r="B12" s="53">
        <v>150.17029311000002</v>
      </c>
      <c r="C12" s="53">
        <v>-72.177580154517344</v>
      </c>
      <c r="D12" s="53">
        <v>-83.004827392863405</v>
      </c>
      <c r="E12" s="54">
        <v>134.67723294191711</v>
      </c>
      <c r="F12" s="53">
        <v>150.17029311000002</v>
      </c>
      <c r="G12" s="53">
        <v>77.992712955482801</v>
      </c>
      <c r="H12" s="53">
        <v>-5.0121144373807311</v>
      </c>
      <c r="I12" s="53">
        <v>129.66511850453654</v>
      </c>
      <c r="J12" s="61" t="s">
        <v>86</v>
      </c>
    </row>
    <row r="13" spans="1:13" ht="72" x14ac:dyDescent="0.55000000000000004">
      <c r="A13" s="45" t="s">
        <v>122</v>
      </c>
      <c r="B13" s="53">
        <v>-1128.4372284067153</v>
      </c>
      <c r="C13" s="53">
        <v>-1611.7300546240172</v>
      </c>
      <c r="D13" s="53">
        <v>-744.53753115271036</v>
      </c>
      <c r="E13" s="54">
        <v>968.35806771972091</v>
      </c>
      <c r="F13" s="53">
        <v>-1128.4372284067147</v>
      </c>
      <c r="G13" s="53">
        <v>-2740.1672830307343</v>
      </c>
      <c r="H13" s="53">
        <v>-3484.7048141834439</v>
      </c>
      <c r="I13" s="53">
        <v>-2516.3467464637233</v>
      </c>
      <c r="J13" s="61" t="s">
        <v>142</v>
      </c>
      <c r="K13" s="43"/>
      <c r="L13" s="16"/>
    </row>
    <row r="14" spans="1:13" ht="130.5" x14ac:dyDescent="0.55000000000000004">
      <c r="A14" s="48" t="s">
        <v>145</v>
      </c>
      <c r="B14" s="53">
        <v>-92.144882215610991</v>
      </c>
      <c r="C14" s="53">
        <v>-140.44253931897336</v>
      </c>
      <c r="D14" s="53">
        <v>-182.07132904723855</v>
      </c>
      <c r="E14" s="54">
        <v>-222.26624366875606</v>
      </c>
      <c r="F14" s="53">
        <v>-92.144882215610991</v>
      </c>
      <c r="G14" s="53">
        <v>-232.58742153458437</v>
      </c>
      <c r="H14" s="53">
        <v>-414.65875058182297</v>
      </c>
      <c r="I14" s="53">
        <v>-636.92499425057906</v>
      </c>
      <c r="J14" s="61" t="s">
        <v>143</v>
      </c>
      <c r="K14" s="59" t="s">
        <v>155</v>
      </c>
      <c r="L14" s="11"/>
      <c r="M14" s="5"/>
    </row>
    <row r="15" spans="1:13" ht="152.25" x14ac:dyDescent="0.55000000000000004">
      <c r="A15" s="48" t="s">
        <v>146</v>
      </c>
      <c r="B15" s="53">
        <v>514.74930637603904</v>
      </c>
      <c r="C15" s="53">
        <v>727.67747438036827</v>
      </c>
      <c r="D15" s="53">
        <v>424.75831728511127</v>
      </c>
      <c r="E15" s="54">
        <v>-162.80417343073154</v>
      </c>
      <c r="F15" s="53">
        <v>514.74930637603904</v>
      </c>
      <c r="G15" s="53">
        <v>1242.4267807564072</v>
      </c>
      <c r="H15" s="53">
        <v>1667.1850980415181</v>
      </c>
      <c r="I15" s="53">
        <v>1504.3809246107867</v>
      </c>
      <c r="J15" s="61" t="s">
        <v>144</v>
      </c>
      <c r="K15" s="59" t="s">
        <v>151</v>
      </c>
      <c r="L15" s="11"/>
      <c r="M15" s="4"/>
    </row>
    <row r="16" spans="1:13" ht="72" x14ac:dyDescent="0.55000000000000004">
      <c r="A16" s="47" t="s">
        <v>14</v>
      </c>
      <c r="B16" s="53">
        <v>689.20235685818727</v>
      </c>
      <c r="C16" s="53">
        <v>-79.110713068080713</v>
      </c>
      <c r="D16" s="53">
        <v>-164.69145906884035</v>
      </c>
      <c r="E16" s="54">
        <v>-144.79647627474299</v>
      </c>
      <c r="F16" s="53">
        <v>689.20235685818727</v>
      </c>
      <c r="G16" s="53">
        <v>610.09164379010667</v>
      </c>
      <c r="H16" s="53">
        <v>445.40018472126627</v>
      </c>
      <c r="I16" s="53">
        <v>300.6037084465234</v>
      </c>
      <c r="J16" s="61" t="s">
        <v>96</v>
      </c>
    </row>
    <row r="17" spans="1:13" x14ac:dyDescent="0.55000000000000004">
      <c r="A17" s="46" t="s">
        <v>115</v>
      </c>
      <c r="B17" s="55">
        <v>1037.2869337918171</v>
      </c>
      <c r="C17" s="55">
        <v>491.29805698930284</v>
      </c>
      <c r="D17" s="55">
        <v>1114.8100268314076</v>
      </c>
      <c r="E17" s="56">
        <v>1674.1406188338833</v>
      </c>
      <c r="F17" s="55">
        <v>1037.2869337918166</v>
      </c>
      <c r="G17" s="55">
        <v>1528.584990781126</v>
      </c>
      <c r="H17" s="55">
        <v>2643.395017612524</v>
      </c>
      <c r="I17" s="55">
        <v>4317.5356364464087</v>
      </c>
      <c r="J17" s="62"/>
    </row>
    <row r="18" spans="1:13" x14ac:dyDescent="0.55000000000000004">
      <c r="A18" s="47"/>
      <c r="B18" s="53">
        <v>2.0463630789890885E-12</v>
      </c>
      <c r="C18" s="53">
        <v>-3.2999707855196903E-7</v>
      </c>
      <c r="D18" s="53">
        <v>6.6000188780890312E-7</v>
      </c>
      <c r="E18" s="54">
        <v>-9.0001321950694546E-8</v>
      </c>
      <c r="F18" s="53">
        <v>2.2737367544323206E-12</v>
      </c>
      <c r="G18" s="53">
        <v>-3.3000583243847359E-7</v>
      </c>
      <c r="H18" s="53">
        <v>3.3000560506479815E-7</v>
      </c>
      <c r="I18" s="53">
        <v>2.4000291887205094E-7</v>
      </c>
      <c r="J18" s="63"/>
    </row>
    <row r="19" spans="1:13" x14ac:dyDescent="0.55000000000000004">
      <c r="A19" s="47"/>
      <c r="B19" s="53"/>
      <c r="C19" s="53"/>
      <c r="D19" s="53"/>
      <c r="E19" s="54"/>
      <c r="F19" s="53"/>
      <c r="G19" s="53"/>
      <c r="H19" s="53"/>
      <c r="I19" s="53"/>
      <c r="J19" s="63"/>
    </row>
    <row r="20" spans="1:13" x14ac:dyDescent="0.55000000000000004">
      <c r="A20" s="47" t="s">
        <v>15</v>
      </c>
      <c r="B20" s="53">
        <v>474.94530599999996</v>
      </c>
      <c r="C20" s="53">
        <v>197.18401009808034</v>
      </c>
      <c r="D20" s="53">
        <v>190.78058334825013</v>
      </c>
      <c r="E20" s="54">
        <v>362.38711382372242</v>
      </c>
      <c r="F20" s="53">
        <v>474.94530599999996</v>
      </c>
      <c r="G20" s="53">
        <v>672.12931609808038</v>
      </c>
      <c r="H20" s="53">
        <v>862.90989944633054</v>
      </c>
      <c r="I20" s="53">
        <v>1225.297013270053</v>
      </c>
      <c r="J20" s="63" t="s">
        <v>92</v>
      </c>
      <c r="K20" s="44"/>
      <c r="L20" s="16"/>
    </row>
    <row r="21" spans="1:13" x14ac:dyDescent="0.55000000000000004">
      <c r="A21" s="47" t="s">
        <v>108</v>
      </c>
      <c r="B21" s="53">
        <v>-14.582499620942281</v>
      </c>
      <c r="C21" s="53">
        <v>51.502376781574227</v>
      </c>
      <c r="D21" s="53">
        <v>118.25955059551282</v>
      </c>
      <c r="E21" s="54">
        <v>101.26908259804347</v>
      </c>
      <c r="F21" s="53">
        <v>-14.582499620942281</v>
      </c>
      <c r="G21" s="53">
        <v>36.919877160631941</v>
      </c>
      <c r="H21" s="53">
        <v>155.17942775614483</v>
      </c>
      <c r="I21" s="53">
        <v>256.44851035418822</v>
      </c>
      <c r="J21" s="63"/>
      <c r="K21" s="43"/>
      <c r="L21" s="13"/>
    </row>
    <row r="22" spans="1:13" ht="184.5" customHeight="1" x14ac:dyDescent="0.55000000000000004">
      <c r="A22" s="47" t="s">
        <v>120</v>
      </c>
      <c r="B22" s="53">
        <v>48.09517144391409</v>
      </c>
      <c r="C22" s="53">
        <v>21.520938684945225</v>
      </c>
      <c r="D22" s="53">
        <v>-3.5886863112805987</v>
      </c>
      <c r="E22" s="54">
        <v>-21.991580275417967</v>
      </c>
      <c r="F22" s="53">
        <v>48.09517144391409</v>
      </c>
      <c r="G22" s="53">
        <v>69.616110128859361</v>
      </c>
      <c r="H22" s="53">
        <v>66.027423817578679</v>
      </c>
      <c r="I22" s="53">
        <v>44.035843542160599</v>
      </c>
      <c r="J22" s="61" t="s">
        <v>153</v>
      </c>
      <c r="K22" s="43"/>
      <c r="L22" s="11"/>
      <c r="M22" s="15"/>
    </row>
    <row r="23" spans="1:13" ht="72" x14ac:dyDescent="0.55000000000000004">
      <c r="A23" s="47" t="s">
        <v>121</v>
      </c>
      <c r="B23" s="53">
        <v>96.245152215299996</v>
      </c>
      <c r="C23" s="53">
        <v>132.91759138289999</v>
      </c>
      <c r="D23" s="53">
        <v>177.61628979389999</v>
      </c>
      <c r="E23" s="54">
        <v>206.35771625429999</v>
      </c>
      <c r="F23" s="53">
        <v>96.245152215299996</v>
      </c>
      <c r="G23" s="53">
        <v>229.1627435982</v>
      </c>
      <c r="H23" s="53">
        <v>406.77903339209996</v>
      </c>
      <c r="I23" s="53">
        <v>613.13674964639995</v>
      </c>
      <c r="J23" s="124" t="s">
        <v>154</v>
      </c>
      <c r="L23" s="11"/>
    </row>
    <row r="24" spans="1:13" x14ac:dyDescent="0.55000000000000004">
      <c r="A24" s="47" t="s">
        <v>16</v>
      </c>
      <c r="B24" s="53">
        <v>7735.4042905995493</v>
      </c>
      <c r="C24" s="53">
        <v>7958.3264977502968</v>
      </c>
      <c r="D24" s="53">
        <v>8207.4030516569728</v>
      </c>
      <c r="E24" s="54">
        <v>8327.913831706077</v>
      </c>
      <c r="F24" s="53">
        <v>7735.4042905995493</v>
      </c>
      <c r="G24" s="53">
        <v>15693.730788349847</v>
      </c>
      <c r="H24" s="53">
        <v>23901.13384000682</v>
      </c>
      <c r="I24" s="53">
        <v>32229.047671712899</v>
      </c>
      <c r="J24" s="65" t="s">
        <v>137</v>
      </c>
    </row>
    <row r="25" spans="1:13" x14ac:dyDescent="0.55000000000000004">
      <c r="A25" s="47" t="s">
        <v>17</v>
      </c>
      <c r="B25" s="57"/>
      <c r="C25" s="57"/>
      <c r="D25" s="57"/>
      <c r="E25" s="57"/>
      <c r="F25" s="53"/>
      <c r="G25" s="53"/>
      <c r="H25" s="53"/>
      <c r="I25" s="53"/>
      <c r="J25" s="64" t="s">
        <v>102</v>
      </c>
    </row>
    <row r="26" spans="1:13" x14ac:dyDescent="0.55000000000000004">
      <c r="A26" s="47"/>
      <c r="B26" s="53"/>
      <c r="C26" s="53"/>
      <c r="D26" s="53"/>
      <c r="E26" s="54"/>
      <c r="F26" s="53"/>
      <c r="G26" s="53"/>
      <c r="H26" s="53"/>
      <c r="I26" s="53"/>
      <c r="J26" s="64"/>
    </row>
    <row r="27" spans="1:13" ht="72" x14ac:dyDescent="0.55000000000000004">
      <c r="A27" s="47" t="s">
        <v>18</v>
      </c>
      <c r="B27" s="57">
        <f>-'3- Income statement GI'!B7/'3- Income statement GI'!B6</f>
        <v>0.7408758583506051</v>
      </c>
      <c r="C27" s="57">
        <f>-'3- Income statement GI'!C7/'3- Income statement GI'!C6</f>
        <v>0.63881136575113151</v>
      </c>
      <c r="D27" s="57">
        <f>-'3- Income statement GI'!D7/'3- Income statement GI'!D6</f>
        <v>0.63579761413911973</v>
      </c>
      <c r="E27" s="58">
        <f>-'3- Income statement GI'!E7/'3- Income statement GI'!E6</f>
        <v>0.7192512754470779</v>
      </c>
      <c r="F27" s="57">
        <f>-'3- Income statement GI'!F7/'3- Income statement GI'!F6</f>
        <v>0.74087585835060521</v>
      </c>
      <c r="G27" s="57">
        <f>-'3- Income statement GI'!G7/'3- Income statement GI'!G6</f>
        <v>0.68911872253068851</v>
      </c>
      <c r="H27" s="57">
        <f>-'3- Income statement GI'!H7/'3- Income statement GI'!H6</f>
        <v>0.6708088034004851</v>
      </c>
      <c r="I27" s="57">
        <f>-'3- Income statement GI'!I7/'3- Income statement GI'!I6</f>
        <v>0.68332622982611702</v>
      </c>
      <c r="J27" s="61" t="s">
        <v>152</v>
      </c>
    </row>
    <row r="28" spans="1:13" x14ac:dyDescent="0.55000000000000004">
      <c r="A28" s="47" t="s">
        <v>19</v>
      </c>
      <c r="B28" s="57">
        <f>-('3- Income statement GI'!B11+'3- Income statement GI'!B12)/'3- Income statement GI'!B6</f>
        <v>7.9225597770370797E-3</v>
      </c>
      <c r="C28" s="57">
        <f>-('3- Income statement GI'!C11+'3- Income statement GI'!C12)/'3- Income statement GI'!C6</f>
        <v>1.5721357772712923E-2</v>
      </c>
      <c r="D28" s="57">
        <f>-('3- Income statement GI'!D11+'3- Income statement GI'!D12)/'3- Income statement GI'!D6</f>
        <v>1.2444748842178317E-2</v>
      </c>
      <c r="E28" s="58">
        <f>-('3- Income statement GI'!E11+'3- Income statement GI'!E12)/'3- Income statement GI'!E6</f>
        <v>1.4593751789943444E-2</v>
      </c>
      <c r="F28" s="57">
        <f>-('3- Income statement GI'!F11+'3- Income statement GI'!F12)/'3- Income statement GI'!F6</f>
        <v>7.9225597770370762E-3</v>
      </c>
      <c r="G28" s="57">
        <f>-('3- Income statement GI'!G11+'3- Income statement GI'!G12)/'3- Income statement GI'!G6</f>
        <v>1.1877347939050329E-2</v>
      </c>
      <c r="H28" s="57">
        <f>-('3- Income statement GI'!H11+'3- Income statement GI'!H12)/'3- Income statement GI'!H6</f>
        <v>1.2072187561932598E-2</v>
      </c>
      <c r="I28" s="57">
        <f>-('3- Income statement GI'!I11+'3- Income statement GI'!I12)/'3- Income statement GI'!I6</f>
        <v>1.2723754118471523E-2</v>
      </c>
      <c r="J28" s="66"/>
      <c r="L28" s="11"/>
      <c r="M28" s="14"/>
    </row>
    <row r="29" spans="1:13" x14ac:dyDescent="0.55000000000000004">
      <c r="A29" s="47" t="s">
        <v>20</v>
      </c>
      <c r="B29" s="57">
        <f>SUM(B27:B28)</f>
        <v>0.74879841812764214</v>
      </c>
      <c r="C29" s="57">
        <f t="shared" ref="C29:I29" si="0">SUM(C27:C28)</f>
        <v>0.6545327235238444</v>
      </c>
      <c r="D29" s="57">
        <f t="shared" si="0"/>
        <v>0.648242362981298</v>
      </c>
      <c r="E29" s="58">
        <f t="shared" si="0"/>
        <v>0.73384502723702139</v>
      </c>
      <c r="F29" s="57">
        <f t="shared" si="0"/>
        <v>0.74879841812764225</v>
      </c>
      <c r="G29" s="57">
        <f t="shared" si="0"/>
        <v>0.70099607046973889</v>
      </c>
      <c r="H29" s="57">
        <f t="shared" si="0"/>
        <v>0.68288099096241772</v>
      </c>
      <c r="I29" s="57">
        <f t="shared" si="0"/>
        <v>0.6960499839445885</v>
      </c>
      <c r="J29" s="66"/>
    </row>
    <row r="30" spans="1:13" x14ac:dyDescent="0.55000000000000004">
      <c r="A30" s="47" t="s">
        <v>21</v>
      </c>
      <c r="B30" s="57">
        <f>-'3- Income statement GI'!B8/'3- Income statement GI'!B6</f>
        <v>0.13436902159258071</v>
      </c>
      <c r="C30" s="57">
        <f>-'3- Income statement GI'!C8/'3- Income statement GI'!C6</f>
        <v>0.13599089096774689</v>
      </c>
      <c r="D30" s="57">
        <f>-'3- Income statement GI'!D8/'3- Income statement GI'!D6</f>
        <v>0.12460212325462994</v>
      </c>
      <c r="E30" s="58">
        <f>-'3- Income statement GI'!E8/'3- Income statement GI'!E6</f>
        <v>0.13395233069614459</v>
      </c>
      <c r="F30" s="57">
        <f>-'3- Income statement GI'!F8/'3- Income statement GI'!F6</f>
        <v>0.13436902159258071</v>
      </c>
      <c r="G30" s="57">
        <f>-'3- Income statement GI'!G8/'3- Income statement GI'!G6</f>
        <v>0.13519147523335914</v>
      </c>
      <c r="H30" s="57">
        <f>-'3- Income statement GI'!H8/'3- Income statement GI'!H6</f>
        <v>0.13155520089059905</v>
      </c>
      <c r="I30" s="57">
        <f>-'3- Income statement GI'!I8/'3- Income statement GI'!I6</f>
        <v>0.13217461387069521</v>
      </c>
      <c r="J30" s="66"/>
    </row>
    <row r="31" spans="1:13" ht="72" x14ac:dyDescent="0.55000000000000004">
      <c r="A31" s="47" t="s">
        <v>22</v>
      </c>
      <c r="B31" s="57">
        <f>SUM(B29:B30)</f>
        <v>0.88316743972022282</v>
      </c>
      <c r="C31" s="57">
        <f t="shared" ref="C31:I31" si="1">SUM(C29:C30)</f>
        <v>0.79052361449159125</v>
      </c>
      <c r="D31" s="57">
        <f t="shared" si="1"/>
        <v>0.77284448623592794</v>
      </c>
      <c r="E31" s="58">
        <f t="shared" si="1"/>
        <v>0.86779735793316592</v>
      </c>
      <c r="F31" s="57">
        <f t="shared" si="1"/>
        <v>0.88316743972022294</v>
      </c>
      <c r="G31" s="57">
        <f t="shared" si="1"/>
        <v>0.83618754570309806</v>
      </c>
      <c r="H31" s="57">
        <f t="shared" si="1"/>
        <v>0.81443619185301674</v>
      </c>
      <c r="I31" s="57">
        <f t="shared" si="1"/>
        <v>0.82822459781528368</v>
      </c>
      <c r="J31" s="61" t="s">
        <v>138</v>
      </c>
    </row>
    <row r="32" spans="1:13" x14ac:dyDescent="0.55000000000000004">
      <c r="A32" s="47" t="s">
        <v>109</v>
      </c>
      <c r="B32" s="57">
        <f>-('3- Income statement GI'!B7+'3- Income statement GI'!B11+'3- Income statement GI'!B12+'3- Income statement GI'!B16-'3- Income statement GI'!B17-'3- Income statement GI'!B18)/'3- Income statement GI'!B6</f>
        <v>0.69173189418221914</v>
      </c>
      <c r="C32" s="57">
        <f>-('3- Income statement GI'!C7+'3- Income statement GI'!C11+'3- Income statement GI'!C12+'3- Income statement GI'!C16-'3- Income statement GI'!C17-'3- Income statement GI'!C18)/'3- Income statement GI'!C6</f>
        <v>0.63893136629545477</v>
      </c>
      <c r="D32" s="57">
        <f>-('3- Income statement GI'!D7+'3- Income statement GI'!D11+'3- Income statement GI'!D12+'3- Income statement GI'!D16-'3- Income statement GI'!D17-'3- Income statement GI'!D18)/'3- Income statement GI'!D6</f>
        <v>0.63896906196452252</v>
      </c>
      <c r="E32" s="58">
        <f>-('3- Income statement GI'!E7+'3- Income statement GI'!E11+'3- Income statement GI'!E12+'3- Income statement GI'!E16-'3- Income statement GI'!E17-'3- Income statement GI'!E18)/'3- Income statement GI'!E6</f>
        <v>0.69984976537164989</v>
      </c>
      <c r="F32" s="57">
        <f>-('3- Income statement GI'!F7+'3- Income statement GI'!F11+'3- Income statement GI'!F12+'3- Income statement GI'!F16-'3- Income statement GI'!F17-'3- Income statement GI'!F18)/'3- Income statement GI'!F6</f>
        <v>0.69173189418221925</v>
      </c>
      <c r="G32" s="57">
        <f>-('3- Income statement GI'!G7+'3- Income statement GI'!G11+'3- Income statement GI'!G12+'3- Income statement GI'!G16-'3- Income statement GI'!G17-'3- Income statement GI'!G18)/'3- Income statement GI'!G6</f>
        <v>0.66495662666658306</v>
      </c>
      <c r="H32" s="57">
        <f>-('3- Income statement GI'!H7+'3- Income statement GI'!H11+'3- Income statement GI'!H12+'3- Income statement GI'!H16-'3- Income statement GI'!H17-'3- Income statement GI'!H18)/'3- Income statement GI'!H6</f>
        <v>0.65603276475824934</v>
      </c>
      <c r="I32" s="57">
        <f>-('3- Income statement GI'!I7+'3- Income statement GI'!I11+'3- Income statement GI'!I12+'3- Income statement GI'!I16-'3- Income statement GI'!I17-'3- Income statement GI'!I18)/'3- Income statement GI'!I6</f>
        <v>0.66735497971132973</v>
      </c>
      <c r="J32" s="66"/>
      <c r="L32" s="11"/>
      <c r="M32" s="14"/>
    </row>
    <row r="33" spans="1:5" x14ac:dyDescent="0.55000000000000004">
      <c r="A33" s="49"/>
    </row>
    <row r="34" spans="1:5" x14ac:dyDescent="0.55000000000000004">
      <c r="A34" s="50"/>
      <c r="B34" s="123"/>
      <c r="C34" s="123"/>
      <c r="D34" s="123"/>
      <c r="E34" s="123"/>
    </row>
    <row r="35" spans="1:5" x14ac:dyDescent="0.55000000000000004">
      <c r="B35" s="37"/>
      <c r="C35" s="37"/>
      <c r="D35" s="37"/>
      <c r="E35" s="38"/>
    </row>
    <row r="36" spans="1:5" x14ac:dyDescent="0.55000000000000004">
      <c r="A36" s="52"/>
      <c r="B36" s="37"/>
      <c r="C36" s="37"/>
      <c r="D36" s="37"/>
      <c r="E36" s="38"/>
    </row>
    <row r="37" spans="1:5" x14ac:dyDescent="0.55000000000000004">
      <c r="B37" s="39"/>
      <c r="C37" s="39"/>
      <c r="D37" s="39"/>
      <c r="E37" s="40"/>
    </row>
    <row r="38" spans="1:5" x14ac:dyDescent="0.55000000000000004">
      <c r="A38" s="52"/>
    </row>
  </sheetData>
  <mergeCells count="1">
    <mergeCell ref="J3:K3"/>
  </mergeCells>
  <pageMargins left="0.7" right="0.7" top="0.75" bottom="0.75" header="0.3" footer="0.3"/>
  <pageSetup paperSize="9" orientation="portrait" r:id="rId1"/>
  <headerFooter>
    <oddFooter>&amp;L_x000D_&amp;1#&amp;"Calibri"&amp;10&amp;K000000 Classified: General Business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4BF94-AF8C-4DBE-B875-164589F3B5F7}">
  <dimension ref="A1:CEU240"/>
  <sheetViews>
    <sheetView showGridLines="0" zoomScale="55" zoomScaleNormal="55" workbookViewId="0"/>
  </sheetViews>
  <sheetFormatPr baseColWidth="10" defaultColWidth="11.42578125" defaultRowHeight="24" x14ac:dyDescent="0.55000000000000004"/>
  <cols>
    <col min="1" max="1" width="65.140625" style="25" customWidth="1"/>
    <col min="2" max="4" width="14" style="51" bestFit="1" customWidth="1"/>
    <col min="5" max="5" width="14" style="85" bestFit="1" customWidth="1"/>
    <col min="6" max="8" width="22.42578125" style="51" bestFit="1" customWidth="1"/>
    <col min="9" max="9" width="24.28515625" style="51" bestFit="1" customWidth="1"/>
    <col min="10" max="10" width="255.5703125" style="25" customWidth="1"/>
    <col min="11" max="11" width="141.140625" style="1" customWidth="1"/>
    <col min="12" max="14" width="37.5703125" style="1" bestFit="1" customWidth="1"/>
    <col min="15" max="16" width="21.5703125" style="1" bestFit="1" customWidth="1"/>
    <col min="17" max="19" width="37.5703125" style="1" bestFit="1" customWidth="1"/>
    <col min="20" max="16384" width="11.42578125" style="1"/>
  </cols>
  <sheetData>
    <row r="1" spans="1:2179" ht="27" x14ac:dyDescent="0.6">
      <c r="A1" s="26" t="s">
        <v>23</v>
      </c>
      <c r="B1" s="69"/>
      <c r="C1" s="69"/>
      <c r="D1" s="69"/>
      <c r="E1" s="69"/>
      <c r="F1" s="69"/>
      <c r="G1" s="69"/>
      <c r="H1" s="69"/>
      <c r="I1" s="69"/>
      <c r="J1" s="69"/>
    </row>
    <row r="2" spans="1:2179" ht="27" x14ac:dyDescent="0.6">
      <c r="A2" s="30" t="s">
        <v>87</v>
      </c>
      <c r="B2" s="69"/>
      <c r="C2" s="69"/>
      <c r="D2" s="69"/>
      <c r="E2" s="69"/>
      <c r="F2" s="69"/>
      <c r="G2" s="69"/>
      <c r="H2" s="69"/>
      <c r="I2" s="69"/>
      <c r="J2" s="69"/>
    </row>
    <row r="3" spans="1:2179" x14ac:dyDescent="0.55000000000000004">
      <c r="A3" s="22" t="s">
        <v>1</v>
      </c>
      <c r="B3" s="41" t="s">
        <v>2</v>
      </c>
      <c r="C3" s="41" t="s">
        <v>3</v>
      </c>
      <c r="D3" s="41" t="s">
        <v>4</v>
      </c>
      <c r="E3" s="42" t="s">
        <v>103</v>
      </c>
      <c r="F3" s="41" t="s">
        <v>5</v>
      </c>
      <c r="G3" s="41" t="s">
        <v>6</v>
      </c>
      <c r="H3" s="41" t="s">
        <v>7</v>
      </c>
      <c r="I3" s="41" t="s">
        <v>101</v>
      </c>
      <c r="J3" s="82" t="s">
        <v>141</v>
      </c>
      <c r="K3" s="18"/>
    </row>
    <row r="4" spans="1:2179" x14ac:dyDescent="0.55000000000000004">
      <c r="A4" s="69"/>
      <c r="B4" s="53"/>
      <c r="C4" s="53"/>
      <c r="D4" s="53"/>
      <c r="E4" s="54"/>
      <c r="F4" s="53"/>
      <c r="G4" s="53"/>
      <c r="H4" s="53"/>
      <c r="I4" s="53"/>
      <c r="J4" s="51"/>
      <c r="K4" s="3"/>
    </row>
    <row r="5" spans="1:2179" x14ac:dyDescent="0.55000000000000004">
      <c r="A5" s="70" t="s">
        <v>24</v>
      </c>
      <c r="B5" s="53"/>
      <c r="C5" s="53"/>
      <c r="D5" s="53"/>
      <c r="E5" s="54"/>
      <c r="F5" s="53"/>
      <c r="G5" s="53"/>
      <c r="H5" s="53"/>
      <c r="I5" s="53"/>
      <c r="J5" s="51"/>
      <c r="K5" s="3"/>
    </row>
    <row r="6" spans="1:2179" x14ac:dyDescent="0.55000000000000004">
      <c r="A6" s="71" t="s">
        <v>25</v>
      </c>
      <c r="B6" s="53">
        <v>7735.4042905995493</v>
      </c>
      <c r="C6" s="53">
        <v>7958.3264977502968</v>
      </c>
      <c r="D6" s="53">
        <v>8207.4030516569728</v>
      </c>
      <c r="E6" s="54">
        <v>8327.913831706077</v>
      </c>
      <c r="F6" s="53">
        <v>7735.4042905995493</v>
      </c>
      <c r="G6" s="53">
        <v>15693.730788349847</v>
      </c>
      <c r="H6" s="53">
        <v>23901.13384000682</v>
      </c>
      <c r="I6" s="53">
        <v>32229.047671712899</v>
      </c>
      <c r="J6" s="66" t="s">
        <v>88</v>
      </c>
      <c r="K6" s="3"/>
      <c r="L6" s="3"/>
    </row>
    <row r="7" spans="1:2179" ht="264" x14ac:dyDescent="0.55000000000000004">
      <c r="A7" s="47" t="s">
        <v>26</v>
      </c>
      <c r="B7" s="53">
        <v>-5730.9742934868946</v>
      </c>
      <c r="C7" s="53">
        <v>-5083.8694191212862</v>
      </c>
      <c r="D7" s="53">
        <v>-5218.2472785216341</v>
      </c>
      <c r="E7" s="54">
        <v>-5989.8626452679573</v>
      </c>
      <c r="F7" s="53">
        <v>-5730.9742934868955</v>
      </c>
      <c r="G7" s="53">
        <v>-10814.843712608181</v>
      </c>
      <c r="H7" s="53">
        <v>-16033.090991129817</v>
      </c>
      <c r="I7" s="53">
        <v>-22022.953636397771</v>
      </c>
      <c r="J7" s="72" t="s">
        <v>148</v>
      </c>
      <c r="K7" s="6"/>
      <c r="L7" s="7"/>
    </row>
    <row r="8" spans="1:2179" ht="48" x14ac:dyDescent="0.55000000000000004">
      <c r="A8" s="47" t="s">
        <v>27</v>
      </c>
      <c r="B8" s="53">
        <v>-1039.3987061509124</v>
      </c>
      <c r="C8" s="53">
        <v>-1082.2599110412916</v>
      </c>
      <c r="D8" s="53">
        <v>-1022.659846642988</v>
      </c>
      <c r="E8" s="54">
        <v>-1115.543467593689</v>
      </c>
      <c r="F8" s="53">
        <v>-1039.3987061509124</v>
      </c>
      <c r="G8" s="53">
        <v>-2121.658617192204</v>
      </c>
      <c r="H8" s="53">
        <v>-3144.3184638351922</v>
      </c>
      <c r="I8" s="53">
        <v>-4259.8619314288808</v>
      </c>
      <c r="J8" s="73" t="s">
        <v>97</v>
      </c>
      <c r="K8" s="6"/>
    </row>
    <row r="9" spans="1:2179" ht="48" x14ac:dyDescent="0.55000000000000004">
      <c r="A9" s="83" t="s">
        <v>147</v>
      </c>
      <c r="B9" s="75">
        <v>965.03129096174223</v>
      </c>
      <c r="C9" s="75">
        <v>1792.1971675877194</v>
      </c>
      <c r="D9" s="75">
        <v>1966.4959264923505</v>
      </c>
      <c r="E9" s="84">
        <v>1222.50771884443</v>
      </c>
      <c r="F9" s="75">
        <v>965.03129096174132</v>
      </c>
      <c r="G9" s="75">
        <v>2757.2284585494622</v>
      </c>
      <c r="H9" s="75">
        <v>4723.7243850418099</v>
      </c>
      <c r="I9" s="75">
        <v>5946.2321038862437</v>
      </c>
      <c r="J9" s="66"/>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c r="AMK9" s="3"/>
      <c r="AML9" s="3"/>
      <c r="AMM9" s="3"/>
      <c r="AMN9" s="3"/>
      <c r="AMO9" s="3"/>
      <c r="AMP9" s="3"/>
      <c r="AMQ9" s="3"/>
      <c r="AMR9" s="3"/>
      <c r="AMS9" s="3"/>
      <c r="AMT9" s="3"/>
      <c r="AMU9" s="3"/>
      <c r="AMV9" s="3"/>
      <c r="AMW9" s="3"/>
      <c r="AMX9" s="3"/>
      <c r="AMY9" s="3"/>
      <c r="AMZ9" s="3"/>
      <c r="ANA9" s="3"/>
      <c r="ANB9" s="3"/>
      <c r="ANC9" s="3"/>
      <c r="AND9" s="3"/>
      <c r="ANE9" s="3"/>
      <c r="ANF9" s="3"/>
      <c r="ANG9" s="3"/>
      <c r="ANH9" s="3"/>
      <c r="ANI9" s="3"/>
      <c r="ANJ9" s="3"/>
      <c r="ANK9" s="3"/>
      <c r="ANL9" s="3"/>
      <c r="ANM9" s="3"/>
      <c r="ANN9" s="3"/>
      <c r="ANO9" s="3"/>
      <c r="ANP9" s="3"/>
      <c r="ANQ9" s="3"/>
      <c r="ANR9" s="3"/>
      <c r="ANS9" s="3"/>
      <c r="ANT9" s="3"/>
      <c r="ANU9" s="3"/>
      <c r="ANV9" s="3"/>
      <c r="ANW9" s="3"/>
      <c r="ANX9" s="3"/>
      <c r="ANY9" s="3"/>
      <c r="ANZ9" s="3"/>
      <c r="AOA9" s="3"/>
      <c r="AOB9" s="3"/>
      <c r="AOC9" s="3"/>
      <c r="AOD9" s="3"/>
      <c r="AOE9" s="3"/>
      <c r="AOF9" s="3"/>
      <c r="AOG9" s="3"/>
      <c r="AOH9" s="3"/>
      <c r="AOI9" s="3"/>
      <c r="AOJ9" s="3"/>
      <c r="AOK9" s="3"/>
      <c r="AOL9" s="3"/>
      <c r="AOM9" s="3"/>
      <c r="AON9" s="3"/>
      <c r="AOO9" s="3"/>
      <c r="AOP9" s="3"/>
      <c r="AOQ9" s="3"/>
      <c r="AOR9" s="3"/>
      <c r="AOS9" s="3"/>
      <c r="AOT9" s="3"/>
      <c r="AOU9" s="3"/>
      <c r="AOV9" s="3"/>
      <c r="AOW9" s="3"/>
      <c r="AOX9" s="3"/>
      <c r="AOY9" s="3"/>
      <c r="AOZ9" s="3"/>
      <c r="APA9" s="3"/>
      <c r="APB9" s="3"/>
      <c r="APC9" s="3"/>
      <c r="APD9" s="3"/>
      <c r="APE9" s="3"/>
      <c r="APF9" s="3"/>
      <c r="APG9" s="3"/>
      <c r="APH9" s="3"/>
      <c r="API9" s="3"/>
      <c r="APJ9" s="3"/>
      <c r="APK9" s="3"/>
      <c r="APL9" s="3"/>
      <c r="APM9" s="3"/>
      <c r="APN9" s="3"/>
      <c r="APO9" s="3"/>
      <c r="APP9" s="3"/>
      <c r="APQ9" s="3"/>
      <c r="APR9" s="3"/>
      <c r="APS9" s="3"/>
      <c r="APT9" s="3"/>
      <c r="APU9" s="3"/>
      <c r="APV9" s="3"/>
      <c r="APW9" s="3"/>
      <c r="APX9" s="3"/>
      <c r="APY9" s="3"/>
      <c r="APZ9" s="3"/>
      <c r="AQA9" s="3"/>
      <c r="AQB9" s="3"/>
      <c r="AQC9" s="3"/>
      <c r="AQD9" s="3"/>
      <c r="AQE9" s="3"/>
      <c r="AQF9" s="3"/>
      <c r="AQG9" s="3"/>
      <c r="AQH9" s="3"/>
      <c r="AQI9" s="3"/>
      <c r="AQJ9" s="3"/>
      <c r="AQK9" s="3"/>
      <c r="AQL9" s="3"/>
      <c r="AQM9" s="3"/>
      <c r="AQN9" s="3"/>
      <c r="AQO9" s="3"/>
      <c r="AQP9" s="3"/>
      <c r="AQQ9" s="3"/>
      <c r="AQR9" s="3"/>
      <c r="AQS9" s="3"/>
      <c r="AQT9" s="3"/>
      <c r="AQU9" s="3"/>
      <c r="AQV9" s="3"/>
      <c r="AQW9" s="3"/>
      <c r="AQX9" s="3"/>
      <c r="AQY9" s="3"/>
      <c r="AQZ9" s="3"/>
      <c r="ARA9" s="3"/>
      <c r="ARB9" s="3"/>
      <c r="ARC9" s="3"/>
      <c r="ARD9" s="3"/>
      <c r="ARE9" s="3"/>
      <c r="ARF9" s="3"/>
      <c r="ARG9" s="3"/>
      <c r="ARH9" s="3"/>
      <c r="ARI9" s="3"/>
      <c r="ARJ9" s="3"/>
      <c r="ARK9" s="3"/>
      <c r="ARL9" s="3"/>
      <c r="ARM9" s="3"/>
      <c r="ARN9" s="3"/>
      <c r="ARO9" s="3"/>
      <c r="ARP9" s="3"/>
      <c r="ARQ9" s="3"/>
      <c r="ARR9" s="3"/>
      <c r="ARS9" s="3"/>
      <c r="ART9" s="3"/>
      <c r="ARU9" s="3"/>
      <c r="ARV9" s="3"/>
      <c r="ARW9" s="3"/>
      <c r="ARX9" s="3"/>
      <c r="ARY9" s="3"/>
      <c r="ARZ9" s="3"/>
      <c r="ASA9" s="3"/>
      <c r="ASB9" s="3"/>
      <c r="ASC9" s="3"/>
      <c r="ASD9" s="3"/>
      <c r="ASE9" s="3"/>
      <c r="ASF9" s="3"/>
      <c r="ASG9" s="3"/>
      <c r="ASH9" s="3"/>
      <c r="ASI9" s="3"/>
      <c r="ASJ9" s="3"/>
      <c r="ASK9" s="3"/>
      <c r="ASL9" s="3"/>
      <c r="ASM9" s="3"/>
      <c r="ASN9" s="3"/>
      <c r="ASO9" s="3"/>
      <c r="ASP9" s="3"/>
      <c r="ASQ9" s="3"/>
      <c r="ASR9" s="3"/>
      <c r="ASS9" s="3"/>
      <c r="AST9" s="3"/>
      <c r="ASU9" s="3"/>
      <c r="ASV9" s="3"/>
      <c r="ASW9" s="3"/>
      <c r="ASX9" s="3"/>
      <c r="ASY9" s="3"/>
      <c r="ASZ9" s="3"/>
      <c r="ATA9" s="3"/>
      <c r="ATB9" s="3"/>
      <c r="ATC9" s="3"/>
      <c r="ATD9" s="3"/>
      <c r="ATE9" s="3"/>
      <c r="ATF9" s="3"/>
      <c r="ATG9" s="3"/>
      <c r="ATH9" s="3"/>
      <c r="ATI9" s="3"/>
      <c r="ATJ9" s="3"/>
      <c r="ATK9" s="3"/>
      <c r="ATL9" s="3"/>
      <c r="ATM9" s="3"/>
      <c r="ATN9" s="3"/>
      <c r="ATO9" s="3"/>
      <c r="ATP9" s="3"/>
      <c r="ATQ9" s="3"/>
      <c r="ATR9" s="3"/>
      <c r="ATS9" s="3"/>
      <c r="ATT9" s="3"/>
      <c r="ATU9" s="3"/>
      <c r="ATV9" s="3"/>
      <c r="ATW9" s="3"/>
      <c r="ATX9" s="3"/>
      <c r="ATY9" s="3"/>
      <c r="ATZ9" s="3"/>
      <c r="AUA9" s="3"/>
      <c r="AUB9" s="3"/>
      <c r="AUC9" s="3"/>
      <c r="AUD9" s="3"/>
      <c r="AUE9" s="3"/>
      <c r="AUF9" s="3"/>
      <c r="AUG9" s="3"/>
      <c r="AUH9" s="3"/>
      <c r="AUI9" s="3"/>
      <c r="AUJ9" s="3"/>
      <c r="AUK9" s="3"/>
      <c r="AUL9" s="3"/>
      <c r="AUM9" s="3"/>
      <c r="AUN9" s="3"/>
      <c r="AUO9" s="3"/>
      <c r="AUP9" s="3"/>
      <c r="AUQ9" s="3"/>
      <c r="AUR9" s="3"/>
      <c r="AUS9" s="3"/>
      <c r="AUT9" s="3"/>
      <c r="AUU9" s="3"/>
      <c r="AUV9" s="3"/>
      <c r="AUW9" s="3"/>
      <c r="AUX9" s="3"/>
      <c r="AUY9" s="3"/>
      <c r="AUZ9" s="3"/>
      <c r="AVA9" s="3"/>
      <c r="AVB9" s="3"/>
      <c r="AVC9" s="3"/>
      <c r="AVD9" s="3"/>
      <c r="AVE9" s="3"/>
      <c r="AVF9" s="3"/>
      <c r="AVG9" s="3"/>
      <c r="AVH9" s="3"/>
      <c r="AVI9" s="3"/>
      <c r="AVJ9" s="3"/>
      <c r="AVK9" s="3"/>
      <c r="AVL9" s="3"/>
      <c r="AVM9" s="3"/>
      <c r="AVN9" s="3"/>
      <c r="AVO9" s="3"/>
      <c r="AVP9" s="3"/>
      <c r="AVQ9" s="3"/>
      <c r="AVR9" s="3"/>
      <c r="AVS9" s="3"/>
      <c r="AVT9" s="3"/>
      <c r="AVU9" s="3"/>
      <c r="AVV9" s="3"/>
      <c r="AVW9" s="3"/>
      <c r="AVX9" s="3"/>
      <c r="AVY9" s="3"/>
      <c r="AVZ9" s="3"/>
      <c r="AWA9" s="3"/>
      <c r="AWB9" s="3"/>
      <c r="AWC9" s="3"/>
      <c r="AWD9" s="3"/>
      <c r="AWE9" s="3"/>
      <c r="AWF9" s="3"/>
      <c r="AWG9" s="3"/>
      <c r="AWH9" s="3"/>
      <c r="AWI9" s="3"/>
      <c r="AWJ9" s="3"/>
      <c r="AWK9" s="3"/>
      <c r="AWL9" s="3"/>
      <c r="AWM9" s="3"/>
      <c r="AWN9" s="3"/>
      <c r="AWO9" s="3"/>
      <c r="AWP9" s="3"/>
      <c r="AWQ9" s="3"/>
      <c r="AWR9" s="3"/>
      <c r="AWS9" s="3"/>
      <c r="AWT9" s="3"/>
      <c r="AWU9" s="3"/>
      <c r="AWV9" s="3"/>
      <c r="AWW9" s="3"/>
      <c r="AWX9" s="3"/>
      <c r="AWY9" s="3"/>
      <c r="AWZ9" s="3"/>
      <c r="AXA9" s="3"/>
      <c r="AXB9" s="3"/>
      <c r="AXC9" s="3"/>
      <c r="AXD9" s="3"/>
      <c r="AXE9" s="3"/>
      <c r="AXF9" s="3"/>
      <c r="AXG9" s="3"/>
      <c r="AXH9" s="3"/>
      <c r="AXI9" s="3"/>
      <c r="AXJ9" s="3"/>
      <c r="AXK9" s="3"/>
      <c r="AXL9" s="3"/>
      <c r="AXM9" s="3"/>
      <c r="AXN9" s="3"/>
      <c r="AXO9" s="3"/>
      <c r="AXP9" s="3"/>
      <c r="AXQ9" s="3"/>
      <c r="AXR9" s="3"/>
      <c r="AXS9" s="3"/>
      <c r="AXT9" s="3"/>
      <c r="AXU9" s="3"/>
      <c r="AXV9" s="3"/>
      <c r="AXW9" s="3"/>
      <c r="AXX9" s="3"/>
      <c r="AXY9" s="3"/>
      <c r="AXZ9" s="3"/>
      <c r="AYA9" s="3"/>
      <c r="AYB9" s="3"/>
      <c r="AYC9" s="3"/>
      <c r="AYD9" s="3"/>
      <c r="AYE9" s="3"/>
      <c r="AYF9" s="3"/>
      <c r="AYG9" s="3"/>
      <c r="AYH9" s="3"/>
      <c r="AYI9" s="3"/>
      <c r="AYJ9" s="3"/>
      <c r="AYK9" s="3"/>
      <c r="AYL9" s="3"/>
      <c r="AYM9" s="3"/>
      <c r="AYN9" s="3"/>
      <c r="AYO9" s="3"/>
      <c r="AYP9" s="3"/>
      <c r="AYQ9" s="3"/>
      <c r="AYR9" s="3"/>
      <c r="AYS9" s="3"/>
      <c r="AYT9" s="3"/>
      <c r="AYU9" s="3"/>
      <c r="AYV9" s="3"/>
      <c r="AYW9" s="3"/>
      <c r="AYX9" s="3"/>
      <c r="AYY9" s="3"/>
      <c r="AYZ9" s="3"/>
      <c r="AZA9" s="3"/>
      <c r="AZB9" s="3"/>
      <c r="AZC9" s="3"/>
      <c r="AZD9" s="3"/>
      <c r="AZE9" s="3"/>
      <c r="AZF9" s="3"/>
      <c r="AZG9" s="3"/>
      <c r="AZH9" s="3"/>
      <c r="AZI9" s="3"/>
      <c r="AZJ9" s="3"/>
      <c r="AZK9" s="3"/>
      <c r="AZL9" s="3"/>
      <c r="AZM9" s="3"/>
      <c r="AZN9" s="3"/>
      <c r="AZO9" s="3"/>
      <c r="AZP9" s="3"/>
      <c r="AZQ9" s="3"/>
      <c r="AZR9" s="3"/>
      <c r="AZS9" s="3"/>
      <c r="AZT9" s="3"/>
      <c r="AZU9" s="3"/>
      <c r="AZV9" s="3"/>
      <c r="AZW9" s="3"/>
      <c r="AZX9" s="3"/>
      <c r="AZY9" s="3"/>
      <c r="AZZ9" s="3"/>
      <c r="BAA9" s="3"/>
      <c r="BAB9" s="3"/>
      <c r="BAC9" s="3"/>
      <c r="BAD9" s="3"/>
      <c r="BAE9" s="3"/>
      <c r="BAF9" s="3"/>
      <c r="BAG9" s="3"/>
      <c r="BAH9" s="3"/>
      <c r="BAI9" s="3"/>
      <c r="BAJ9" s="3"/>
      <c r="BAK9" s="3"/>
      <c r="BAL9" s="3"/>
      <c r="BAM9" s="3"/>
      <c r="BAN9" s="3"/>
      <c r="BAO9" s="3"/>
      <c r="BAP9" s="3"/>
      <c r="BAQ9" s="3"/>
      <c r="BAR9" s="3"/>
      <c r="BAS9" s="3"/>
      <c r="BAT9" s="3"/>
      <c r="BAU9" s="3"/>
      <c r="BAV9" s="3"/>
      <c r="BAW9" s="3"/>
      <c r="BAX9" s="3"/>
      <c r="BAY9" s="3"/>
      <c r="BAZ9" s="3"/>
      <c r="BBA9" s="3"/>
      <c r="BBB9" s="3"/>
      <c r="BBC9" s="3"/>
      <c r="BBD9" s="3"/>
      <c r="BBE9" s="3"/>
      <c r="BBF9" s="3"/>
      <c r="BBG9" s="3"/>
      <c r="BBH9" s="3"/>
      <c r="BBI9" s="3"/>
      <c r="BBJ9" s="3"/>
      <c r="BBK9" s="3"/>
      <c r="BBL9" s="3"/>
      <c r="BBM9" s="3"/>
      <c r="BBN9" s="3"/>
      <c r="BBO9" s="3"/>
      <c r="BBP9" s="3"/>
      <c r="BBQ9" s="3"/>
      <c r="BBR9" s="3"/>
      <c r="BBS9" s="3"/>
      <c r="BBT9" s="3"/>
      <c r="BBU9" s="3"/>
      <c r="BBV9" s="3"/>
      <c r="BBW9" s="3"/>
      <c r="BBX9" s="3"/>
      <c r="BBY9" s="3"/>
      <c r="BBZ9" s="3"/>
      <c r="BCA9" s="3"/>
      <c r="BCB9" s="3"/>
      <c r="BCC9" s="3"/>
      <c r="BCD9" s="3"/>
      <c r="BCE9" s="3"/>
      <c r="BCF9" s="3"/>
      <c r="BCG9" s="3"/>
      <c r="BCH9" s="3"/>
      <c r="BCI9" s="3"/>
      <c r="BCJ9" s="3"/>
      <c r="BCK9" s="3"/>
      <c r="BCL9" s="3"/>
      <c r="BCM9" s="3"/>
      <c r="BCN9" s="3"/>
      <c r="BCO9" s="3"/>
      <c r="BCP9" s="3"/>
      <c r="BCQ9" s="3"/>
      <c r="BCR9" s="3"/>
      <c r="BCS9" s="3"/>
      <c r="BCT9" s="3"/>
      <c r="BCU9" s="3"/>
      <c r="BCV9" s="3"/>
      <c r="BCW9" s="3"/>
      <c r="BCX9" s="3"/>
      <c r="BCY9" s="3"/>
      <c r="BCZ9" s="3"/>
      <c r="BDA9" s="3"/>
      <c r="BDB9" s="3"/>
      <c r="BDC9" s="3"/>
      <c r="BDD9" s="3"/>
      <c r="BDE9" s="3"/>
      <c r="BDF9" s="3"/>
      <c r="BDG9" s="3"/>
      <c r="BDH9" s="3"/>
      <c r="BDI9" s="3"/>
      <c r="BDJ9" s="3"/>
      <c r="BDK9" s="3"/>
      <c r="BDL9" s="3"/>
      <c r="BDM9" s="3"/>
      <c r="BDN9" s="3"/>
      <c r="BDO9" s="3"/>
      <c r="BDP9" s="3"/>
      <c r="BDQ9" s="3"/>
      <c r="BDR9" s="3"/>
      <c r="BDS9" s="3"/>
      <c r="BDT9" s="3"/>
      <c r="BDU9" s="3"/>
      <c r="BDV9" s="3"/>
      <c r="BDW9" s="3"/>
      <c r="BDX9" s="3"/>
      <c r="BDY9" s="3"/>
      <c r="BDZ9" s="3"/>
      <c r="BEA9" s="3"/>
      <c r="BEB9" s="3"/>
      <c r="BEC9" s="3"/>
      <c r="BED9" s="3"/>
      <c r="BEE9" s="3"/>
      <c r="BEF9" s="3"/>
      <c r="BEG9" s="3"/>
      <c r="BEH9" s="3"/>
      <c r="BEI9" s="3"/>
      <c r="BEJ9" s="3"/>
      <c r="BEK9" s="3"/>
      <c r="BEL9" s="3"/>
      <c r="BEM9" s="3"/>
      <c r="BEN9" s="3"/>
      <c r="BEO9" s="3"/>
      <c r="BEP9" s="3"/>
      <c r="BEQ9" s="3"/>
      <c r="BER9" s="3"/>
      <c r="BES9" s="3"/>
      <c r="BET9" s="3"/>
      <c r="BEU9" s="3"/>
      <c r="BEV9" s="3"/>
      <c r="BEW9" s="3"/>
      <c r="BEX9" s="3"/>
      <c r="BEY9" s="3"/>
      <c r="BEZ9" s="3"/>
      <c r="BFA9" s="3"/>
      <c r="BFB9" s="3"/>
      <c r="BFC9" s="3"/>
      <c r="BFD9" s="3"/>
      <c r="BFE9" s="3"/>
      <c r="BFF9" s="3"/>
      <c r="BFG9" s="3"/>
      <c r="BFH9" s="3"/>
      <c r="BFI9" s="3"/>
      <c r="BFJ9" s="3"/>
      <c r="BFK9" s="3"/>
      <c r="BFL9" s="3"/>
      <c r="BFM9" s="3"/>
      <c r="BFN9" s="3"/>
      <c r="BFO9" s="3"/>
      <c r="BFP9" s="3"/>
      <c r="BFQ9" s="3"/>
      <c r="BFR9" s="3"/>
      <c r="BFS9" s="3"/>
      <c r="BFT9" s="3"/>
      <c r="BFU9" s="3"/>
      <c r="BFV9" s="3"/>
      <c r="BFW9" s="3"/>
      <c r="BFX9" s="3"/>
      <c r="BFY9" s="3"/>
      <c r="BFZ9" s="3"/>
      <c r="BGA9" s="3"/>
      <c r="BGB9" s="3"/>
      <c r="BGC9" s="3"/>
      <c r="BGD9" s="3"/>
      <c r="BGE9" s="3"/>
      <c r="BGF9" s="3"/>
      <c r="BGG9" s="3"/>
      <c r="BGH9" s="3"/>
      <c r="BGI9" s="3"/>
      <c r="BGJ9" s="3"/>
      <c r="BGK9" s="3"/>
      <c r="BGL9" s="3"/>
      <c r="BGM9" s="3"/>
      <c r="BGN9" s="3"/>
      <c r="BGO9" s="3"/>
      <c r="BGP9" s="3"/>
      <c r="BGQ9" s="3"/>
      <c r="BGR9" s="3"/>
      <c r="BGS9" s="3"/>
      <c r="BGT9" s="3"/>
      <c r="BGU9" s="3"/>
      <c r="BGV9" s="3"/>
      <c r="BGW9" s="3"/>
      <c r="BGX9" s="3"/>
      <c r="BGY9" s="3"/>
      <c r="BGZ9" s="3"/>
      <c r="BHA9" s="3"/>
      <c r="BHB9" s="3"/>
      <c r="BHC9" s="3"/>
      <c r="BHD9" s="3"/>
      <c r="BHE9" s="3"/>
      <c r="BHF9" s="3"/>
      <c r="BHG9" s="3"/>
      <c r="BHH9" s="3"/>
      <c r="BHI9" s="3"/>
      <c r="BHJ9" s="3"/>
      <c r="BHK9" s="3"/>
      <c r="BHL9" s="3"/>
      <c r="BHM9" s="3"/>
      <c r="BHN9" s="3"/>
      <c r="BHO9" s="3"/>
      <c r="BHP9" s="3"/>
      <c r="BHQ9" s="3"/>
      <c r="BHR9" s="3"/>
      <c r="BHS9" s="3"/>
      <c r="BHT9" s="3"/>
      <c r="BHU9" s="3"/>
      <c r="BHV9" s="3"/>
      <c r="BHW9" s="3"/>
      <c r="BHX9" s="3"/>
      <c r="BHY9" s="3"/>
      <c r="BHZ9" s="3"/>
      <c r="BIA9" s="3"/>
      <c r="BIB9" s="3"/>
      <c r="BIC9" s="3"/>
      <c r="BID9" s="3"/>
      <c r="BIE9" s="3"/>
      <c r="BIF9" s="3"/>
      <c r="BIG9" s="3"/>
      <c r="BIH9" s="3"/>
      <c r="BII9" s="3"/>
      <c r="BIJ9" s="3"/>
      <c r="BIK9" s="3"/>
      <c r="BIL9" s="3"/>
      <c r="BIM9" s="3"/>
      <c r="BIN9" s="3"/>
      <c r="BIO9" s="3"/>
      <c r="BIP9" s="3"/>
      <c r="BIQ9" s="3"/>
      <c r="BIR9" s="3"/>
      <c r="BIS9" s="3"/>
      <c r="BIT9" s="3"/>
      <c r="BIU9" s="3"/>
      <c r="BIV9" s="3"/>
      <c r="BIW9" s="3"/>
      <c r="BIX9" s="3"/>
      <c r="BIY9" s="3"/>
      <c r="BIZ9" s="3"/>
      <c r="BJA9" s="3"/>
      <c r="BJB9" s="3"/>
      <c r="BJC9" s="3"/>
      <c r="BJD9" s="3"/>
      <c r="BJE9" s="3"/>
      <c r="BJF9" s="3"/>
      <c r="BJG9" s="3"/>
      <c r="BJH9" s="3"/>
      <c r="BJI9" s="3"/>
      <c r="BJJ9" s="3"/>
      <c r="BJK9" s="3"/>
      <c r="BJL9" s="3"/>
      <c r="BJM9" s="3"/>
      <c r="BJN9" s="3"/>
      <c r="BJO9" s="3"/>
      <c r="BJP9" s="3"/>
      <c r="BJQ9" s="3"/>
      <c r="BJR9" s="3"/>
      <c r="BJS9" s="3"/>
      <c r="BJT9" s="3"/>
      <c r="BJU9" s="3"/>
      <c r="BJV9" s="3"/>
      <c r="BJW9" s="3"/>
      <c r="BJX9" s="3"/>
      <c r="BJY9" s="3"/>
      <c r="BJZ9" s="3"/>
      <c r="BKA9" s="3"/>
      <c r="BKB9" s="3"/>
      <c r="BKC9" s="3"/>
      <c r="BKD9" s="3"/>
      <c r="BKE9" s="3"/>
      <c r="BKF9" s="3"/>
      <c r="BKG9" s="3"/>
      <c r="BKH9" s="3"/>
      <c r="BKI9" s="3"/>
      <c r="BKJ9" s="3"/>
      <c r="BKK9" s="3"/>
      <c r="BKL9" s="3"/>
      <c r="BKM9" s="3"/>
      <c r="BKN9" s="3"/>
      <c r="BKO9" s="3"/>
      <c r="BKP9" s="3"/>
      <c r="BKQ9" s="3"/>
      <c r="BKR9" s="3"/>
      <c r="BKS9" s="3"/>
      <c r="BKT9" s="3"/>
      <c r="BKU9" s="3"/>
      <c r="BKV9" s="3"/>
      <c r="BKW9" s="3"/>
      <c r="BKX9" s="3"/>
      <c r="BKY9" s="3"/>
      <c r="BKZ9" s="3"/>
      <c r="BLA9" s="3"/>
      <c r="BLB9" s="3"/>
      <c r="BLC9" s="3"/>
      <c r="BLD9" s="3"/>
      <c r="BLE9" s="3"/>
      <c r="BLF9" s="3"/>
      <c r="BLG9" s="3"/>
      <c r="BLH9" s="3"/>
      <c r="BLI9" s="3"/>
      <c r="BLJ9" s="3"/>
      <c r="BLK9" s="3"/>
      <c r="BLL9" s="3"/>
      <c r="BLM9" s="3"/>
      <c r="BLN9" s="3"/>
      <c r="BLO9" s="3"/>
      <c r="BLP9" s="3"/>
      <c r="BLQ9" s="3"/>
      <c r="BLR9" s="3"/>
      <c r="BLS9" s="3"/>
      <c r="BLT9" s="3"/>
      <c r="BLU9" s="3"/>
      <c r="BLV9" s="3"/>
      <c r="BLW9" s="3"/>
      <c r="BLX9" s="3"/>
      <c r="BLY9" s="3"/>
      <c r="BLZ9" s="3"/>
      <c r="BMA9" s="3"/>
      <c r="BMB9" s="3"/>
      <c r="BMC9" s="3"/>
      <c r="BMD9" s="3"/>
      <c r="BME9" s="3"/>
      <c r="BMF9" s="3"/>
      <c r="BMG9" s="3"/>
      <c r="BMH9" s="3"/>
      <c r="BMI9" s="3"/>
      <c r="BMJ9" s="3"/>
      <c r="BMK9" s="3"/>
      <c r="BML9" s="3"/>
      <c r="BMM9" s="3"/>
      <c r="BMN9" s="3"/>
      <c r="BMO9" s="3"/>
      <c r="BMP9" s="3"/>
      <c r="BMQ9" s="3"/>
      <c r="BMR9" s="3"/>
      <c r="BMS9" s="3"/>
      <c r="BMT9" s="3"/>
      <c r="BMU9" s="3"/>
      <c r="BMV9" s="3"/>
      <c r="BMW9" s="3"/>
      <c r="BMX9" s="3"/>
      <c r="BMY9" s="3"/>
      <c r="BMZ9" s="3"/>
      <c r="BNA9" s="3"/>
      <c r="BNB9" s="3"/>
      <c r="BNC9" s="3"/>
      <c r="BND9" s="3"/>
      <c r="BNE9" s="3"/>
      <c r="BNF9" s="3"/>
      <c r="BNG9" s="3"/>
      <c r="BNH9" s="3"/>
      <c r="BNI9" s="3"/>
      <c r="BNJ9" s="3"/>
      <c r="BNK9" s="3"/>
      <c r="BNL9" s="3"/>
      <c r="BNM9" s="3"/>
      <c r="BNN9" s="3"/>
      <c r="BNO9" s="3"/>
      <c r="BNP9" s="3"/>
      <c r="BNQ9" s="3"/>
      <c r="BNR9" s="3"/>
      <c r="BNS9" s="3"/>
      <c r="BNT9" s="3"/>
      <c r="BNU9" s="3"/>
      <c r="BNV9" s="3"/>
      <c r="BNW9" s="3"/>
      <c r="BNX9" s="3"/>
      <c r="BNY9" s="3"/>
      <c r="BNZ9" s="3"/>
      <c r="BOA9" s="3"/>
      <c r="BOB9" s="3"/>
      <c r="BOC9" s="3"/>
      <c r="BOD9" s="3"/>
      <c r="BOE9" s="3"/>
      <c r="BOF9" s="3"/>
      <c r="BOG9" s="3"/>
      <c r="BOH9" s="3"/>
      <c r="BOI9" s="3"/>
      <c r="BOJ9" s="3"/>
      <c r="BOK9" s="3"/>
      <c r="BOL9" s="3"/>
      <c r="BOM9" s="3"/>
      <c r="BON9" s="3"/>
      <c r="BOO9" s="3"/>
      <c r="BOP9" s="3"/>
      <c r="BOQ9" s="3"/>
      <c r="BOR9" s="3"/>
      <c r="BOS9" s="3"/>
      <c r="BOT9" s="3"/>
      <c r="BOU9" s="3"/>
      <c r="BOV9" s="3"/>
      <c r="BOW9" s="3"/>
      <c r="BOX9" s="3"/>
      <c r="BOY9" s="3"/>
      <c r="BOZ9" s="3"/>
      <c r="BPA9" s="3"/>
      <c r="BPB9" s="3"/>
      <c r="BPC9" s="3"/>
      <c r="BPD9" s="3"/>
      <c r="BPE9" s="3"/>
      <c r="BPF9" s="3"/>
      <c r="BPG9" s="3"/>
      <c r="BPH9" s="3"/>
      <c r="BPI9" s="3"/>
      <c r="BPJ9" s="3"/>
      <c r="BPK9" s="3"/>
      <c r="BPL9" s="3"/>
      <c r="BPM9" s="3"/>
      <c r="BPN9" s="3"/>
      <c r="BPO9" s="3"/>
      <c r="BPP9" s="3"/>
      <c r="BPQ9" s="3"/>
      <c r="BPR9" s="3"/>
      <c r="BPS9" s="3"/>
      <c r="BPT9" s="3"/>
      <c r="BPU9" s="3"/>
      <c r="BPV9" s="3"/>
      <c r="BPW9" s="3"/>
      <c r="BPX9" s="3"/>
      <c r="BPY9" s="3"/>
      <c r="BPZ9" s="3"/>
      <c r="BQA9" s="3"/>
      <c r="BQB9" s="3"/>
      <c r="BQC9" s="3"/>
      <c r="BQD9" s="3"/>
      <c r="BQE9" s="3"/>
      <c r="BQF9" s="3"/>
      <c r="BQG9" s="3"/>
      <c r="BQH9" s="3"/>
      <c r="BQI9" s="3"/>
      <c r="BQJ9" s="3"/>
      <c r="BQK9" s="3"/>
      <c r="BQL9" s="3"/>
      <c r="BQM9" s="3"/>
      <c r="BQN9" s="3"/>
      <c r="BQO9" s="3"/>
      <c r="BQP9" s="3"/>
      <c r="BQQ9" s="3"/>
      <c r="BQR9" s="3"/>
      <c r="BQS9" s="3"/>
      <c r="BQT9" s="3"/>
      <c r="BQU9" s="3"/>
      <c r="BQV9" s="3"/>
      <c r="BQW9" s="3"/>
      <c r="BQX9" s="3"/>
      <c r="BQY9" s="3"/>
      <c r="BQZ9" s="3"/>
      <c r="BRA9" s="3"/>
      <c r="BRB9" s="3"/>
      <c r="BRC9" s="3"/>
      <c r="BRD9" s="3"/>
      <c r="BRE9" s="3"/>
      <c r="BRF9" s="3"/>
      <c r="BRG9" s="3"/>
      <c r="BRH9" s="3"/>
      <c r="BRI9" s="3"/>
      <c r="BRJ9" s="3"/>
      <c r="BRK9" s="3"/>
      <c r="BRL9" s="3"/>
      <c r="BRM9" s="3"/>
      <c r="BRN9" s="3"/>
      <c r="BRO9" s="3"/>
      <c r="BRP9" s="3"/>
      <c r="BRQ9" s="3"/>
      <c r="BRR9" s="3"/>
      <c r="BRS9" s="3"/>
      <c r="BRT9" s="3"/>
      <c r="BRU9" s="3"/>
      <c r="BRV9" s="3"/>
      <c r="BRW9" s="3"/>
      <c r="BRX9" s="3"/>
      <c r="BRY9" s="3"/>
      <c r="BRZ9" s="3"/>
      <c r="BSA9" s="3"/>
      <c r="BSB9" s="3"/>
      <c r="BSC9" s="3"/>
      <c r="BSD9" s="3"/>
      <c r="BSE9" s="3"/>
      <c r="BSF9" s="3"/>
      <c r="BSG9" s="3"/>
      <c r="BSH9" s="3"/>
      <c r="BSI9" s="3"/>
      <c r="BSJ9" s="3"/>
      <c r="BSK9" s="3"/>
      <c r="BSL9" s="3"/>
      <c r="BSM9" s="3"/>
      <c r="BSN9" s="3"/>
      <c r="BSO9" s="3"/>
      <c r="BSP9" s="3"/>
      <c r="BSQ9" s="3"/>
      <c r="BSR9" s="3"/>
      <c r="BSS9" s="3"/>
      <c r="BST9" s="3"/>
      <c r="BSU9" s="3"/>
      <c r="BSV9" s="3"/>
      <c r="BSW9" s="3"/>
      <c r="BSX9" s="3"/>
      <c r="BSY9" s="3"/>
      <c r="BSZ9" s="3"/>
      <c r="BTA9" s="3"/>
      <c r="BTB9" s="3"/>
      <c r="BTC9" s="3"/>
      <c r="BTD9" s="3"/>
      <c r="BTE9" s="3"/>
      <c r="BTF9" s="3"/>
      <c r="BTG9" s="3"/>
      <c r="BTH9" s="3"/>
      <c r="BTI9" s="3"/>
      <c r="BTJ9" s="3"/>
      <c r="BTK9" s="3"/>
      <c r="BTL9" s="3"/>
      <c r="BTM9" s="3"/>
      <c r="BTN9" s="3"/>
      <c r="BTO9" s="3"/>
      <c r="BTP9" s="3"/>
      <c r="BTQ9" s="3"/>
      <c r="BTR9" s="3"/>
      <c r="BTS9" s="3"/>
      <c r="BTT9" s="3"/>
      <c r="BTU9" s="3"/>
      <c r="BTV9" s="3"/>
      <c r="BTW9" s="3"/>
      <c r="BTX9" s="3"/>
      <c r="BTY9" s="3"/>
    </row>
    <row r="10" spans="1:2179" x14ac:dyDescent="0.55000000000000004">
      <c r="A10" s="47"/>
      <c r="B10" s="53"/>
      <c r="C10" s="53"/>
      <c r="D10" s="53"/>
      <c r="E10" s="54"/>
      <c r="F10" s="53"/>
      <c r="G10" s="53"/>
      <c r="H10" s="53"/>
      <c r="I10" s="53"/>
      <c r="J10" s="76"/>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c r="AML10" s="3"/>
      <c r="AMM10" s="3"/>
      <c r="AMN10" s="3"/>
      <c r="AMO10" s="3"/>
      <c r="AMP10" s="3"/>
      <c r="AMQ10" s="3"/>
      <c r="AMR10" s="3"/>
      <c r="AMS10" s="3"/>
      <c r="AMT10" s="3"/>
      <c r="AMU10" s="3"/>
      <c r="AMV10" s="3"/>
      <c r="AMW10" s="3"/>
      <c r="AMX10" s="3"/>
      <c r="AMY10" s="3"/>
      <c r="AMZ10" s="3"/>
      <c r="ANA10" s="3"/>
      <c r="ANB10" s="3"/>
      <c r="ANC10" s="3"/>
      <c r="AND10" s="3"/>
      <c r="ANE10" s="3"/>
      <c r="ANF10" s="3"/>
      <c r="ANG10" s="3"/>
      <c r="ANH10" s="3"/>
      <c r="ANI10" s="3"/>
      <c r="ANJ10" s="3"/>
      <c r="ANK10" s="3"/>
      <c r="ANL10" s="3"/>
      <c r="ANM10" s="3"/>
      <c r="ANN10" s="3"/>
      <c r="ANO10" s="3"/>
      <c r="ANP10" s="3"/>
      <c r="ANQ10" s="3"/>
      <c r="ANR10" s="3"/>
      <c r="ANS10" s="3"/>
      <c r="ANT10" s="3"/>
      <c r="ANU10" s="3"/>
      <c r="ANV10" s="3"/>
      <c r="ANW10" s="3"/>
      <c r="ANX10" s="3"/>
      <c r="ANY10" s="3"/>
      <c r="ANZ10" s="3"/>
      <c r="AOA10" s="3"/>
      <c r="AOB10" s="3"/>
      <c r="AOC10" s="3"/>
      <c r="AOD10" s="3"/>
      <c r="AOE10" s="3"/>
      <c r="AOF10" s="3"/>
      <c r="AOG10" s="3"/>
      <c r="AOH10" s="3"/>
      <c r="AOI10" s="3"/>
      <c r="AOJ10" s="3"/>
      <c r="AOK10" s="3"/>
      <c r="AOL10" s="3"/>
      <c r="AOM10" s="3"/>
      <c r="AON10" s="3"/>
      <c r="AOO10" s="3"/>
      <c r="AOP10" s="3"/>
      <c r="AOQ10" s="3"/>
      <c r="AOR10" s="3"/>
      <c r="AOS10" s="3"/>
      <c r="AOT10" s="3"/>
      <c r="AOU10" s="3"/>
      <c r="AOV10" s="3"/>
      <c r="AOW10" s="3"/>
      <c r="AOX10" s="3"/>
      <c r="AOY10" s="3"/>
      <c r="AOZ10" s="3"/>
      <c r="APA10" s="3"/>
      <c r="APB10" s="3"/>
      <c r="APC10" s="3"/>
      <c r="APD10" s="3"/>
      <c r="APE10" s="3"/>
      <c r="APF10" s="3"/>
      <c r="APG10" s="3"/>
      <c r="APH10" s="3"/>
      <c r="API10" s="3"/>
      <c r="APJ10" s="3"/>
      <c r="APK10" s="3"/>
      <c r="APL10" s="3"/>
      <c r="APM10" s="3"/>
      <c r="APN10" s="3"/>
      <c r="APO10" s="3"/>
      <c r="APP10" s="3"/>
      <c r="APQ10" s="3"/>
      <c r="APR10" s="3"/>
      <c r="APS10" s="3"/>
      <c r="APT10" s="3"/>
      <c r="APU10" s="3"/>
      <c r="APV10" s="3"/>
      <c r="APW10" s="3"/>
      <c r="APX10" s="3"/>
      <c r="APY10" s="3"/>
      <c r="APZ10" s="3"/>
      <c r="AQA10" s="3"/>
      <c r="AQB10" s="3"/>
      <c r="AQC10" s="3"/>
      <c r="AQD10" s="3"/>
      <c r="AQE10" s="3"/>
      <c r="AQF10" s="3"/>
      <c r="AQG10" s="3"/>
      <c r="AQH10" s="3"/>
      <c r="AQI10" s="3"/>
      <c r="AQJ10" s="3"/>
      <c r="AQK10" s="3"/>
      <c r="AQL10" s="3"/>
      <c r="AQM10" s="3"/>
      <c r="AQN10" s="3"/>
      <c r="AQO10" s="3"/>
      <c r="AQP10" s="3"/>
      <c r="AQQ10" s="3"/>
      <c r="AQR10" s="3"/>
      <c r="AQS10" s="3"/>
      <c r="AQT10" s="3"/>
      <c r="AQU10" s="3"/>
      <c r="AQV10" s="3"/>
      <c r="AQW10" s="3"/>
      <c r="AQX10" s="3"/>
      <c r="AQY10" s="3"/>
      <c r="AQZ10" s="3"/>
      <c r="ARA10" s="3"/>
      <c r="ARB10" s="3"/>
      <c r="ARC10" s="3"/>
      <c r="ARD10" s="3"/>
      <c r="ARE10" s="3"/>
      <c r="ARF10" s="3"/>
      <c r="ARG10" s="3"/>
      <c r="ARH10" s="3"/>
      <c r="ARI10" s="3"/>
      <c r="ARJ10" s="3"/>
      <c r="ARK10" s="3"/>
      <c r="ARL10" s="3"/>
      <c r="ARM10" s="3"/>
      <c r="ARN10" s="3"/>
      <c r="ARO10" s="3"/>
      <c r="ARP10" s="3"/>
      <c r="ARQ10" s="3"/>
      <c r="ARR10" s="3"/>
      <c r="ARS10" s="3"/>
      <c r="ART10" s="3"/>
      <c r="ARU10" s="3"/>
      <c r="ARV10" s="3"/>
      <c r="ARW10" s="3"/>
      <c r="ARX10" s="3"/>
      <c r="ARY10" s="3"/>
      <c r="ARZ10" s="3"/>
      <c r="ASA10" s="3"/>
      <c r="ASB10" s="3"/>
      <c r="ASC10" s="3"/>
      <c r="ASD10" s="3"/>
      <c r="ASE10" s="3"/>
      <c r="ASF10" s="3"/>
      <c r="ASG10" s="3"/>
      <c r="ASH10" s="3"/>
      <c r="ASI10" s="3"/>
      <c r="ASJ10" s="3"/>
      <c r="ASK10" s="3"/>
      <c r="ASL10" s="3"/>
      <c r="ASM10" s="3"/>
      <c r="ASN10" s="3"/>
      <c r="ASO10" s="3"/>
      <c r="ASP10" s="3"/>
      <c r="ASQ10" s="3"/>
      <c r="ASR10" s="3"/>
      <c r="ASS10" s="3"/>
      <c r="AST10" s="3"/>
      <c r="ASU10" s="3"/>
      <c r="ASV10" s="3"/>
      <c r="ASW10" s="3"/>
      <c r="ASX10" s="3"/>
      <c r="ASY10" s="3"/>
      <c r="ASZ10" s="3"/>
      <c r="ATA10" s="3"/>
      <c r="ATB10" s="3"/>
      <c r="ATC10" s="3"/>
      <c r="ATD10" s="3"/>
      <c r="ATE10" s="3"/>
      <c r="ATF10" s="3"/>
      <c r="ATG10" s="3"/>
      <c r="ATH10" s="3"/>
      <c r="ATI10" s="3"/>
      <c r="ATJ10" s="3"/>
      <c r="ATK10" s="3"/>
      <c r="ATL10" s="3"/>
      <c r="ATM10" s="3"/>
      <c r="ATN10" s="3"/>
      <c r="ATO10" s="3"/>
      <c r="ATP10" s="3"/>
      <c r="ATQ10" s="3"/>
      <c r="ATR10" s="3"/>
      <c r="ATS10" s="3"/>
      <c r="ATT10" s="3"/>
      <c r="ATU10" s="3"/>
      <c r="ATV10" s="3"/>
      <c r="ATW10" s="3"/>
      <c r="ATX10" s="3"/>
      <c r="ATY10" s="3"/>
      <c r="ATZ10" s="3"/>
      <c r="AUA10" s="3"/>
      <c r="AUB10" s="3"/>
      <c r="AUC10" s="3"/>
      <c r="AUD10" s="3"/>
      <c r="AUE10" s="3"/>
      <c r="AUF10" s="3"/>
      <c r="AUG10" s="3"/>
      <c r="AUH10" s="3"/>
      <c r="AUI10" s="3"/>
      <c r="AUJ10" s="3"/>
      <c r="AUK10" s="3"/>
      <c r="AUL10" s="3"/>
      <c r="AUM10" s="3"/>
      <c r="AUN10" s="3"/>
      <c r="AUO10" s="3"/>
      <c r="AUP10" s="3"/>
      <c r="AUQ10" s="3"/>
      <c r="AUR10" s="3"/>
      <c r="AUS10" s="3"/>
      <c r="AUT10" s="3"/>
      <c r="AUU10" s="3"/>
      <c r="AUV10" s="3"/>
      <c r="AUW10" s="3"/>
      <c r="AUX10" s="3"/>
      <c r="AUY10" s="3"/>
      <c r="AUZ10" s="3"/>
      <c r="AVA10" s="3"/>
      <c r="AVB10" s="3"/>
      <c r="AVC10" s="3"/>
      <c r="AVD10" s="3"/>
      <c r="AVE10" s="3"/>
      <c r="AVF10" s="3"/>
      <c r="AVG10" s="3"/>
      <c r="AVH10" s="3"/>
      <c r="AVI10" s="3"/>
      <c r="AVJ10" s="3"/>
      <c r="AVK10" s="3"/>
      <c r="AVL10" s="3"/>
      <c r="AVM10" s="3"/>
      <c r="AVN10" s="3"/>
      <c r="AVO10" s="3"/>
      <c r="AVP10" s="3"/>
      <c r="AVQ10" s="3"/>
      <c r="AVR10" s="3"/>
      <c r="AVS10" s="3"/>
      <c r="AVT10" s="3"/>
      <c r="AVU10" s="3"/>
      <c r="AVV10" s="3"/>
      <c r="AVW10" s="3"/>
      <c r="AVX10" s="3"/>
      <c r="AVY10" s="3"/>
      <c r="AVZ10" s="3"/>
      <c r="AWA10" s="3"/>
      <c r="AWB10" s="3"/>
      <c r="AWC10" s="3"/>
      <c r="AWD10" s="3"/>
      <c r="AWE10" s="3"/>
      <c r="AWF10" s="3"/>
      <c r="AWG10" s="3"/>
      <c r="AWH10" s="3"/>
      <c r="AWI10" s="3"/>
      <c r="AWJ10" s="3"/>
      <c r="AWK10" s="3"/>
      <c r="AWL10" s="3"/>
      <c r="AWM10" s="3"/>
      <c r="AWN10" s="3"/>
      <c r="AWO10" s="3"/>
      <c r="AWP10" s="3"/>
      <c r="AWQ10" s="3"/>
      <c r="AWR10" s="3"/>
      <c r="AWS10" s="3"/>
      <c r="AWT10" s="3"/>
      <c r="AWU10" s="3"/>
      <c r="AWV10" s="3"/>
      <c r="AWW10" s="3"/>
      <c r="AWX10" s="3"/>
      <c r="AWY10" s="3"/>
      <c r="AWZ10" s="3"/>
      <c r="AXA10" s="3"/>
      <c r="AXB10" s="3"/>
      <c r="AXC10" s="3"/>
      <c r="AXD10" s="3"/>
      <c r="AXE10" s="3"/>
      <c r="AXF10" s="3"/>
      <c r="AXG10" s="3"/>
      <c r="AXH10" s="3"/>
      <c r="AXI10" s="3"/>
      <c r="AXJ10" s="3"/>
      <c r="AXK10" s="3"/>
      <c r="AXL10" s="3"/>
      <c r="AXM10" s="3"/>
      <c r="AXN10" s="3"/>
      <c r="AXO10" s="3"/>
      <c r="AXP10" s="3"/>
      <c r="AXQ10" s="3"/>
      <c r="AXR10" s="3"/>
      <c r="AXS10" s="3"/>
      <c r="AXT10" s="3"/>
      <c r="AXU10" s="3"/>
      <c r="AXV10" s="3"/>
      <c r="AXW10" s="3"/>
      <c r="AXX10" s="3"/>
      <c r="AXY10" s="3"/>
      <c r="AXZ10" s="3"/>
      <c r="AYA10" s="3"/>
      <c r="AYB10" s="3"/>
      <c r="AYC10" s="3"/>
      <c r="AYD10" s="3"/>
      <c r="AYE10" s="3"/>
      <c r="AYF10" s="3"/>
      <c r="AYG10" s="3"/>
      <c r="AYH10" s="3"/>
      <c r="AYI10" s="3"/>
      <c r="AYJ10" s="3"/>
      <c r="AYK10" s="3"/>
      <c r="AYL10" s="3"/>
      <c r="AYM10" s="3"/>
      <c r="AYN10" s="3"/>
      <c r="AYO10" s="3"/>
      <c r="AYP10" s="3"/>
      <c r="AYQ10" s="3"/>
      <c r="AYR10" s="3"/>
      <c r="AYS10" s="3"/>
      <c r="AYT10" s="3"/>
      <c r="AYU10" s="3"/>
      <c r="AYV10" s="3"/>
      <c r="AYW10" s="3"/>
      <c r="AYX10" s="3"/>
      <c r="AYY10" s="3"/>
      <c r="AYZ10" s="3"/>
      <c r="AZA10" s="3"/>
      <c r="AZB10" s="3"/>
      <c r="AZC10" s="3"/>
      <c r="AZD10" s="3"/>
      <c r="AZE10" s="3"/>
      <c r="AZF10" s="3"/>
      <c r="AZG10" s="3"/>
      <c r="AZH10" s="3"/>
      <c r="AZI10" s="3"/>
      <c r="AZJ10" s="3"/>
      <c r="AZK10" s="3"/>
      <c r="AZL10" s="3"/>
      <c r="AZM10" s="3"/>
      <c r="AZN10" s="3"/>
      <c r="AZO10" s="3"/>
      <c r="AZP10" s="3"/>
      <c r="AZQ10" s="3"/>
      <c r="AZR10" s="3"/>
      <c r="AZS10" s="3"/>
      <c r="AZT10" s="3"/>
      <c r="AZU10" s="3"/>
      <c r="AZV10" s="3"/>
      <c r="AZW10" s="3"/>
      <c r="AZX10" s="3"/>
      <c r="AZY10" s="3"/>
      <c r="AZZ10" s="3"/>
      <c r="BAA10" s="3"/>
      <c r="BAB10" s="3"/>
      <c r="BAC10" s="3"/>
      <c r="BAD10" s="3"/>
      <c r="BAE10" s="3"/>
      <c r="BAF10" s="3"/>
      <c r="BAG10" s="3"/>
      <c r="BAH10" s="3"/>
      <c r="BAI10" s="3"/>
      <c r="BAJ10" s="3"/>
      <c r="BAK10" s="3"/>
      <c r="BAL10" s="3"/>
      <c r="BAM10" s="3"/>
      <c r="BAN10" s="3"/>
      <c r="BAO10" s="3"/>
      <c r="BAP10" s="3"/>
      <c r="BAQ10" s="3"/>
      <c r="BAR10" s="3"/>
      <c r="BAS10" s="3"/>
      <c r="BAT10" s="3"/>
      <c r="BAU10" s="3"/>
      <c r="BAV10" s="3"/>
      <c r="BAW10" s="3"/>
      <c r="BAX10" s="3"/>
      <c r="BAY10" s="3"/>
      <c r="BAZ10" s="3"/>
      <c r="BBA10" s="3"/>
      <c r="BBB10" s="3"/>
      <c r="BBC10" s="3"/>
      <c r="BBD10" s="3"/>
      <c r="BBE10" s="3"/>
      <c r="BBF10" s="3"/>
      <c r="BBG10" s="3"/>
      <c r="BBH10" s="3"/>
      <c r="BBI10" s="3"/>
      <c r="BBJ10" s="3"/>
      <c r="BBK10" s="3"/>
      <c r="BBL10" s="3"/>
      <c r="BBM10" s="3"/>
      <c r="BBN10" s="3"/>
      <c r="BBO10" s="3"/>
      <c r="BBP10" s="3"/>
      <c r="BBQ10" s="3"/>
      <c r="BBR10" s="3"/>
      <c r="BBS10" s="3"/>
      <c r="BBT10" s="3"/>
      <c r="BBU10" s="3"/>
      <c r="BBV10" s="3"/>
      <c r="BBW10" s="3"/>
      <c r="BBX10" s="3"/>
      <c r="BBY10" s="3"/>
      <c r="BBZ10" s="3"/>
      <c r="BCA10" s="3"/>
      <c r="BCB10" s="3"/>
      <c r="BCC10" s="3"/>
      <c r="BCD10" s="3"/>
      <c r="BCE10" s="3"/>
      <c r="BCF10" s="3"/>
      <c r="BCG10" s="3"/>
      <c r="BCH10" s="3"/>
      <c r="BCI10" s="3"/>
      <c r="BCJ10" s="3"/>
      <c r="BCK10" s="3"/>
      <c r="BCL10" s="3"/>
      <c r="BCM10" s="3"/>
      <c r="BCN10" s="3"/>
      <c r="BCO10" s="3"/>
      <c r="BCP10" s="3"/>
      <c r="BCQ10" s="3"/>
      <c r="BCR10" s="3"/>
      <c r="BCS10" s="3"/>
      <c r="BCT10" s="3"/>
      <c r="BCU10" s="3"/>
      <c r="BCV10" s="3"/>
      <c r="BCW10" s="3"/>
      <c r="BCX10" s="3"/>
      <c r="BCY10" s="3"/>
      <c r="BCZ10" s="3"/>
      <c r="BDA10" s="3"/>
      <c r="BDB10" s="3"/>
      <c r="BDC10" s="3"/>
      <c r="BDD10" s="3"/>
      <c r="BDE10" s="3"/>
      <c r="BDF10" s="3"/>
      <c r="BDG10" s="3"/>
      <c r="BDH10" s="3"/>
      <c r="BDI10" s="3"/>
      <c r="BDJ10" s="3"/>
      <c r="BDK10" s="3"/>
      <c r="BDL10" s="3"/>
      <c r="BDM10" s="3"/>
      <c r="BDN10" s="3"/>
      <c r="BDO10" s="3"/>
      <c r="BDP10" s="3"/>
      <c r="BDQ10" s="3"/>
      <c r="BDR10" s="3"/>
      <c r="BDS10" s="3"/>
      <c r="BDT10" s="3"/>
      <c r="BDU10" s="3"/>
      <c r="BDV10" s="3"/>
      <c r="BDW10" s="3"/>
      <c r="BDX10" s="3"/>
      <c r="BDY10" s="3"/>
      <c r="BDZ10" s="3"/>
      <c r="BEA10" s="3"/>
      <c r="BEB10" s="3"/>
      <c r="BEC10" s="3"/>
      <c r="BED10" s="3"/>
      <c r="BEE10" s="3"/>
      <c r="BEF10" s="3"/>
      <c r="BEG10" s="3"/>
      <c r="BEH10" s="3"/>
      <c r="BEI10" s="3"/>
      <c r="BEJ10" s="3"/>
      <c r="BEK10" s="3"/>
      <c r="BEL10" s="3"/>
      <c r="BEM10" s="3"/>
      <c r="BEN10" s="3"/>
      <c r="BEO10" s="3"/>
      <c r="BEP10" s="3"/>
      <c r="BEQ10" s="3"/>
      <c r="BER10" s="3"/>
      <c r="BES10" s="3"/>
      <c r="BET10" s="3"/>
      <c r="BEU10" s="3"/>
      <c r="BEV10" s="3"/>
      <c r="BEW10" s="3"/>
      <c r="BEX10" s="3"/>
      <c r="BEY10" s="3"/>
      <c r="BEZ10" s="3"/>
      <c r="BFA10" s="3"/>
      <c r="BFB10" s="3"/>
      <c r="BFC10" s="3"/>
      <c r="BFD10" s="3"/>
      <c r="BFE10" s="3"/>
      <c r="BFF10" s="3"/>
      <c r="BFG10" s="3"/>
      <c r="BFH10" s="3"/>
      <c r="BFI10" s="3"/>
      <c r="BFJ10" s="3"/>
      <c r="BFK10" s="3"/>
      <c r="BFL10" s="3"/>
      <c r="BFM10" s="3"/>
      <c r="BFN10" s="3"/>
      <c r="BFO10" s="3"/>
      <c r="BFP10" s="3"/>
      <c r="BFQ10" s="3"/>
      <c r="BFR10" s="3"/>
      <c r="BFS10" s="3"/>
      <c r="BFT10" s="3"/>
      <c r="BFU10" s="3"/>
      <c r="BFV10" s="3"/>
      <c r="BFW10" s="3"/>
      <c r="BFX10" s="3"/>
      <c r="BFY10" s="3"/>
      <c r="BFZ10" s="3"/>
      <c r="BGA10" s="3"/>
      <c r="BGB10" s="3"/>
      <c r="BGC10" s="3"/>
      <c r="BGD10" s="3"/>
      <c r="BGE10" s="3"/>
      <c r="BGF10" s="3"/>
      <c r="BGG10" s="3"/>
      <c r="BGH10" s="3"/>
      <c r="BGI10" s="3"/>
      <c r="BGJ10" s="3"/>
      <c r="BGK10" s="3"/>
      <c r="BGL10" s="3"/>
      <c r="BGM10" s="3"/>
      <c r="BGN10" s="3"/>
      <c r="BGO10" s="3"/>
      <c r="BGP10" s="3"/>
      <c r="BGQ10" s="3"/>
      <c r="BGR10" s="3"/>
      <c r="BGS10" s="3"/>
      <c r="BGT10" s="3"/>
      <c r="BGU10" s="3"/>
      <c r="BGV10" s="3"/>
      <c r="BGW10" s="3"/>
      <c r="BGX10" s="3"/>
      <c r="BGY10" s="3"/>
      <c r="BGZ10" s="3"/>
      <c r="BHA10" s="3"/>
      <c r="BHB10" s="3"/>
      <c r="BHC10" s="3"/>
      <c r="BHD10" s="3"/>
      <c r="BHE10" s="3"/>
      <c r="BHF10" s="3"/>
      <c r="BHG10" s="3"/>
      <c r="BHH10" s="3"/>
      <c r="BHI10" s="3"/>
      <c r="BHJ10" s="3"/>
      <c r="BHK10" s="3"/>
      <c r="BHL10" s="3"/>
      <c r="BHM10" s="3"/>
      <c r="BHN10" s="3"/>
      <c r="BHO10" s="3"/>
      <c r="BHP10" s="3"/>
      <c r="BHQ10" s="3"/>
      <c r="BHR10" s="3"/>
      <c r="BHS10" s="3"/>
      <c r="BHT10" s="3"/>
      <c r="BHU10" s="3"/>
      <c r="BHV10" s="3"/>
      <c r="BHW10" s="3"/>
      <c r="BHX10" s="3"/>
      <c r="BHY10" s="3"/>
      <c r="BHZ10" s="3"/>
      <c r="BIA10" s="3"/>
      <c r="BIB10" s="3"/>
      <c r="BIC10" s="3"/>
      <c r="BID10" s="3"/>
      <c r="BIE10" s="3"/>
      <c r="BIF10" s="3"/>
      <c r="BIG10" s="3"/>
      <c r="BIH10" s="3"/>
      <c r="BII10" s="3"/>
      <c r="BIJ10" s="3"/>
      <c r="BIK10" s="3"/>
      <c r="BIL10" s="3"/>
      <c r="BIM10" s="3"/>
      <c r="BIN10" s="3"/>
      <c r="BIO10" s="3"/>
      <c r="BIP10" s="3"/>
      <c r="BIQ10" s="3"/>
      <c r="BIR10" s="3"/>
      <c r="BIS10" s="3"/>
      <c r="BIT10" s="3"/>
      <c r="BIU10" s="3"/>
      <c r="BIV10" s="3"/>
      <c r="BIW10" s="3"/>
      <c r="BIX10" s="3"/>
      <c r="BIY10" s="3"/>
      <c r="BIZ10" s="3"/>
      <c r="BJA10" s="3"/>
      <c r="BJB10" s="3"/>
      <c r="BJC10" s="3"/>
      <c r="BJD10" s="3"/>
      <c r="BJE10" s="3"/>
      <c r="BJF10" s="3"/>
      <c r="BJG10" s="3"/>
      <c r="BJH10" s="3"/>
      <c r="BJI10" s="3"/>
      <c r="BJJ10" s="3"/>
      <c r="BJK10" s="3"/>
      <c r="BJL10" s="3"/>
      <c r="BJM10" s="3"/>
      <c r="BJN10" s="3"/>
      <c r="BJO10" s="3"/>
      <c r="BJP10" s="3"/>
      <c r="BJQ10" s="3"/>
      <c r="BJR10" s="3"/>
      <c r="BJS10" s="3"/>
      <c r="BJT10" s="3"/>
      <c r="BJU10" s="3"/>
      <c r="BJV10" s="3"/>
      <c r="BJW10" s="3"/>
      <c r="BJX10" s="3"/>
      <c r="BJY10" s="3"/>
      <c r="BJZ10" s="3"/>
      <c r="BKA10" s="3"/>
      <c r="BKB10" s="3"/>
      <c r="BKC10" s="3"/>
      <c r="BKD10" s="3"/>
      <c r="BKE10" s="3"/>
      <c r="BKF10" s="3"/>
      <c r="BKG10" s="3"/>
      <c r="BKH10" s="3"/>
      <c r="BKI10" s="3"/>
      <c r="BKJ10" s="3"/>
      <c r="BKK10" s="3"/>
      <c r="BKL10" s="3"/>
      <c r="BKM10" s="3"/>
      <c r="BKN10" s="3"/>
      <c r="BKO10" s="3"/>
      <c r="BKP10" s="3"/>
      <c r="BKQ10" s="3"/>
      <c r="BKR10" s="3"/>
      <c r="BKS10" s="3"/>
      <c r="BKT10" s="3"/>
      <c r="BKU10" s="3"/>
      <c r="BKV10" s="3"/>
      <c r="BKW10" s="3"/>
      <c r="BKX10" s="3"/>
      <c r="BKY10" s="3"/>
      <c r="BKZ10" s="3"/>
      <c r="BLA10" s="3"/>
      <c r="BLB10" s="3"/>
      <c r="BLC10" s="3"/>
      <c r="BLD10" s="3"/>
      <c r="BLE10" s="3"/>
      <c r="BLF10" s="3"/>
      <c r="BLG10" s="3"/>
      <c r="BLH10" s="3"/>
      <c r="BLI10" s="3"/>
      <c r="BLJ10" s="3"/>
      <c r="BLK10" s="3"/>
      <c r="BLL10" s="3"/>
      <c r="BLM10" s="3"/>
      <c r="BLN10" s="3"/>
      <c r="BLO10" s="3"/>
      <c r="BLP10" s="3"/>
      <c r="BLQ10" s="3"/>
      <c r="BLR10" s="3"/>
      <c r="BLS10" s="3"/>
      <c r="BLT10" s="3"/>
      <c r="BLU10" s="3"/>
      <c r="BLV10" s="3"/>
      <c r="BLW10" s="3"/>
      <c r="BLX10" s="3"/>
      <c r="BLY10" s="3"/>
      <c r="BLZ10" s="3"/>
      <c r="BMA10" s="3"/>
      <c r="BMB10" s="3"/>
      <c r="BMC10" s="3"/>
      <c r="BMD10" s="3"/>
      <c r="BME10" s="3"/>
      <c r="BMF10" s="3"/>
      <c r="BMG10" s="3"/>
      <c r="BMH10" s="3"/>
      <c r="BMI10" s="3"/>
      <c r="BMJ10" s="3"/>
      <c r="BMK10" s="3"/>
      <c r="BML10" s="3"/>
      <c r="BMM10" s="3"/>
      <c r="BMN10" s="3"/>
      <c r="BMO10" s="3"/>
      <c r="BMP10" s="3"/>
      <c r="BMQ10" s="3"/>
      <c r="BMR10" s="3"/>
      <c r="BMS10" s="3"/>
      <c r="BMT10" s="3"/>
      <c r="BMU10" s="3"/>
      <c r="BMV10" s="3"/>
      <c r="BMW10" s="3"/>
      <c r="BMX10" s="3"/>
      <c r="BMY10" s="3"/>
      <c r="BMZ10" s="3"/>
      <c r="BNA10" s="3"/>
      <c r="BNB10" s="3"/>
      <c r="BNC10" s="3"/>
      <c r="BND10" s="3"/>
      <c r="BNE10" s="3"/>
      <c r="BNF10" s="3"/>
      <c r="BNG10" s="3"/>
      <c r="BNH10" s="3"/>
      <c r="BNI10" s="3"/>
      <c r="BNJ10" s="3"/>
      <c r="BNK10" s="3"/>
      <c r="BNL10" s="3"/>
      <c r="BNM10" s="3"/>
      <c r="BNN10" s="3"/>
      <c r="BNO10" s="3"/>
      <c r="BNP10" s="3"/>
      <c r="BNQ10" s="3"/>
      <c r="BNR10" s="3"/>
      <c r="BNS10" s="3"/>
      <c r="BNT10" s="3"/>
      <c r="BNU10" s="3"/>
      <c r="BNV10" s="3"/>
      <c r="BNW10" s="3"/>
      <c r="BNX10" s="3"/>
      <c r="BNY10" s="3"/>
      <c r="BNZ10" s="3"/>
      <c r="BOA10" s="3"/>
      <c r="BOB10" s="3"/>
      <c r="BOC10" s="3"/>
      <c r="BOD10" s="3"/>
      <c r="BOE10" s="3"/>
      <c r="BOF10" s="3"/>
      <c r="BOG10" s="3"/>
      <c r="BOH10" s="3"/>
      <c r="BOI10" s="3"/>
      <c r="BOJ10" s="3"/>
      <c r="BOK10" s="3"/>
      <c r="BOL10" s="3"/>
      <c r="BOM10" s="3"/>
      <c r="BON10" s="3"/>
      <c r="BOO10" s="3"/>
      <c r="BOP10" s="3"/>
      <c r="BOQ10" s="3"/>
      <c r="BOR10" s="3"/>
      <c r="BOS10" s="3"/>
      <c r="BOT10" s="3"/>
      <c r="BOU10" s="3"/>
      <c r="BOV10" s="3"/>
      <c r="BOW10" s="3"/>
      <c r="BOX10" s="3"/>
      <c r="BOY10" s="3"/>
      <c r="BOZ10" s="3"/>
      <c r="BPA10" s="3"/>
      <c r="BPB10" s="3"/>
      <c r="BPC10" s="3"/>
      <c r="BPD10" s="3"/>
      <c r="BPE10" s="3"/>
      <c r="BPF10" s="3"/>
      <c r="BPG10" s="3"/>
      <c r="BPH10" s="3"/>
      <c r="BPI10" s="3"/>
      <c r="BPJ10" s="3"/>
      <c r="BPK10" s="3"/>
      <c r="BPL10" s="3"/>
      <c r="BPM10" s="3"/>
      <c r="BPN10" s="3"/>
      <c r="BPO10" s="3"/>
      <c r="BPP10" s="3"/>
      <c r="BPQ10" s="3"/>
      <c r="BPR10" s="3"/>
      <c r="BPS10" s="3"/>
      <c r="BPT10" s="3"/>
      <c r="BPU10" s="3"/>
      <c r="BPV10" s="3"/>
      <c r="BPW10" s="3"/>
      <c r="BPX10" s="3"/>
      <c r="BPY10" s="3"/>
      <c r="BPZ10" s="3"/>
      <c r="BQA10" s="3"/>
      <c r="BQB10" s="3"/>
      <c r="BQC10" s="3"/>
      <c r="BQD10" s="3"/>
      <c r="BQE10" s="3"/>
      <c r="BQF10" s="3"/>
      <c r="BQG10" s="3"/>
      <c r="BQH10" s="3"/>
      <c r="BQI10" s="3"/>
      <c r="BQJ10" s="3"/>
      <c r="BQK10" s="3"/>
      <c r="BQL10" s="3"/>
      <c r="BQM10" s="3"/>
      <c r="BQN10" s="3"/>
      <c r="BQO10" s="3"/>
      <c r="BQP10" s="3"/>
      <c r="BQQ10" s="3"/>
      <c r="BQR10" s="3"/>
      <c r="BQS10" s="3"/>
      <c r="BQT10" s="3"/>
      <c r="BQU10" s="3"/>
      <c r="BQV10" s="3"/>
      <c r="BQW10" s="3"/>
      <c r="BQX10" s="3"/>
      <c r="BQY10" s="3"/>
      <c r="BQZ10" s="3"/>
      <c r="BRA10" s="3"/>
      <c r="BRB10" s="3"/>
      <c r="BRC10" s="3"/>
      <c r="BRD10" s="3"/>
      <c r="BRE10" s="3"/>
      <c r="BRF10" s="3"/>
      <c r="BRG10" s="3"/>
      <c r="BRH10" s="3"/>
      <c r="BRI10" s="3"/>
      <c r="BRJ10" s="3"/>
      <c r="BRK10" s="3"/>
      <c r="BRL10" s="3"/>
      <c r="BRM10" s="3"/>
      <c r="BRN10" s="3"/>
      <c r="BRO10" s="3"/>
      <c r="BRP10" s="3"/>
      <c r="BRQ10" s="3"/>
      <c r="BRR10" s="3"/>
      <c r="BRS10" s="3"/>
      <c r="BRT10" s="3"/>
      <c r="BRU10" s="3"/>
      <c r="BRV10" s="3"/>
      <c r="BRW10" s="3"/>
      <c r="BRX10" s="3"/>
      <c r="BRY10" s="3"/>
      <c r="BRZ10" s="3"/>
      <c r="BSA10" s="3"/>
      <c r="BSB10" s="3"/>
      <c r="BSC10" s="3"/>
      <c r="BSD10" s="3"/>
      <c r="BSE10" s="3"/>
      <c r="BSF10" s="3"/>
      <c r="BSG10" s="3"/>
      <c r="BSH10" s="3"/>
      <c r="BSI10" s="3"/>
      <c r="BSJ10" s="3"/>
      <c r="BSK10" s="3"/>
      <c r="BSL10" s="3"/>
      <c r="BSM10" s="3"/>
      <c r="BSN10" s="3"/>
      <c r="BSO10" s="3"/>
      <c r="BSP10" s="3"/>
      <c r="BSQ10" s="3"/>
      <c r="BSR10" s="3"/>
      <c r="BSS10" s="3"/>
      <c r="BST10" s="3"/>
      <c r="BSU10" s="3"/>
      <c r="BSV10" s="3"/>
      <c r="BSW10" s="3"/>
      <c r="BSX10" s="3"/>
      <c r="BSY10" s="3"/>
      <c r="BSZ10" s="3"/>
      <c r="BTA10" s="3"/>
      <c r="BTB10" s="3"/>
      <c r="BTC10" s="3"/>
      <c r="BTD10" s="3"/>
      <c r="BTE10" s="3"/>
      <c r="BTF10" s="3"/>
      <c r="BTG10" s="3"/>
      <c r="BTH10" s="3"/>
      <c r="BTI10" s="3"/>
      <c r="BTJ10" s="3"/>
      <c r="BTK10" s="3"/>
      <c r="BTL10" s="3"/>
      <c r="BTM10" s="3"/>
      <c r="BTN10" s="3"/>
      <c r="BTO10" s="3"/>
      <c r="BTP10" s="3"/>
      <c r="BTQ10" s="3"/>
      <c r="BTR10" s="3"/>
      <c r="BTS10" s="3"/>
      <c r="BTT10" s="3"/>
      <c r="BTU10" s="3"/>
      <c r="BTV10" s="3"/>
      <c r="BTW10" s="3"/>
      <c r="BTX10" s="3"/>
      <c r="BTY10" s="3"/>
    </row>
    <row r="11" spans="1:2179" x14ac:dyDescent="0.55000000000000004">
      <c r="A11" s="47" t="s">
        <v>28</v>
      </c>
      <c r="B11" s="53">
        <v>-159.079874675741</v>
      </c>
      <c r="C11" s="53">
        <v>-186.62611454625699</v>
      </c>
      <c r="D11" s="53">
        <v>-161.98536061451597</v>
      </c>
      <c r="E11" s="54">
        <v>-174.70757068645298</v>
      </c>
      <c r="F11" s="53">
        <v>-159.079874675741</v>
      </c>
      <c r="G11" s="53">
        <v>-345.70598922199792</v>
      </c>
      <c r="H11" s="53">
        <v>-507.69134983651395</v>
      </c>
      <c r="I11" s="53">
        <v>-682.39892052296693</v>
      </c>
      <c r="J11" s="66" t="s">
        <v>89</v>
      </c>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c r="AMT11" s="3"/>
      <c r="AMU11" s="3"/>
      <c r="AMV11" s="3"/>
      <c r="AMW11" s="3"/>
      <c r="AMX11" s="3"/>
      <c r="AMY11" s="3"/>
      <c r="AMZ11" s="3"/>
      <c r="ANA11" s="3"/>
      <c r="ANB11" s="3"/>
      <c r="ANC11" s="3"/>
      <c r="AND11" s="3"/>
      <c r="ANE11" s="3"/>
      <c r="ANF11" s="3"/>
      <c r="ANG11" s="3"/>
      <c r="ANH11" s="3"/>
      <c r="ANI11" s="3"/>
      <c r="ANJ11" s="3"/>
      <c r="ANK11" s="3"/>
      <c r="ANL11" s="3"/>
      <c r="ANM11" s="3"/>
      <c r="ANN11" s="3"/>
      <c r="ANO11" s="3"/>
      <c r="ANP11" s="3"/>
      <c r="ANQ11" s="3"/>
      <c r="ANR11" s="3"/>
      <c r="ANS11" s="3"/>
      <c r="ANT11" s="3"/>
      <c r="ANU11" s="3"/>
      <c r="ANV11" s="3"/>
      <c r="ANW11" s="3"/>
      <c r="ANX11" s="3"/>
      <c r="ANY11" s="3"/>
      <c r="ANZ11" s="3"/>
      <c r="AOA11" s="3"/>
      <c r="AOB11" s="3"/>
      <c r="AOC11" s="3"/>
      <c r="AOD11" s="3"/>
      <c r="AOE11" s="3"/>
      <c r="AOF11" s="3"/>
      <c r="AOG11" s="3"/>
      <c r="AOH11" s="3"/>
      <c r="AOI11" s="3"/>
      <c r="AOJ11" s="3"/>
      <c r="AOK11" s="3"/>
      <c r="AOL11" s="3"/>
      <c r="AOM11" s="3"/>
      <c r="AON11" s="3"/>
      <c r="AOO11" s="3"/>
      <c r="AOP11" s="3"/>
      <c r="AOQ11" s="3"/>
      <c r="AOR11" s="3"/>
      <c r="AOS11" s="3"/>
      <c r="AOT11" s="3"/>
      <c r="AOU11" s="3"/>
      <c r="AOV11" s="3"/>
      <c r="AOW11" s="3"/>
      <c r="AOX11" s="3"/>
      <c r="AOY11" s="3"/>
      <c r="AOZ11" s="3"/>
      <c r="APA11" s="3"/>
      <c r="APB11" s="3"/>
      <c r="APC11" s="3"/>
      <c r="APD11" s="3"/>
      <c r="APE11" s="3"/>
      <c r="APF11" s="3"/>
      <c r="APG11" s="3"/>
      <c r="APH11" s="3"/>
      <c r="API11" s="3"/>
      <c r="APJ11" s="3"/>
      <c r="APK11" s="3"/>
      <c r="APL11" s="3"/>
      <c r="APM11" s="3"/>
      <c r="APN11" s="3"/>
      <c r="APO11" s="3"/>
      <c r="APP11" s="3"/>
      <c r="APQ11" s="3"/>
      <c r="APR11" s="3"/>
      <c r="APS11" s="3"/>
      <c r="APT11" s="3"/>
      <c r="APU11" s="3"/>
      <c r="APV11" s="3"/>
      <c r="APW11" s="3"/>
      <c r="APX11" s="3"/>
      <c r="APY11" s="3"/>
      <c r="APZ11" s="3"/>
      <c r="AQA11" s="3"/>
      <c r="AQB11" s="3"/>
      <c r="AQC11" s="3"/>
      <c r="AQD11" s="3"/>
      <c r="AQE11" s="3"/>
      <c r="AQF11" s="3"/>
      <c r="AQG11" s="3"/>
      <c r="AQH11" s="3"/>
      <c r="AQI11" s="3"/>
      <c r="AQJ11" s="3"/>
      <c r="AQK11" s="3"/>
      <c r="AQL11" s="3"/>
      <c r="AQM11" s="3"/>
      <c r="AQN11" s="3"/>
      <c r="AQO11" s="3"/>
      <c r="AQP11" s="3"/>
      <c r="AQQ11" s="3"/>
      <c r="AQR11" s="3"/>
      <c r="AQS11" s="3"/>
      <c r="AQT11" s="3"/>
      <c r="AQU11" s="3"/>
      <c r="AQV11" s="3"/>
      <c r="AQW11" s="3"/>
      <c r="AQX11" s="3"/>
      <c r="AQY11" s="3"/>
      <c r="AQZ11" s="3"/>
      <c r="ARA11" s="3"/>
      <c r="ARB11" s="3"/>
      <c r="ARC11" s="3"/>
      <c r="ARD11" s="3"/>
      <c r="ARE11" s="3"/>
      <c r="ARF11" s="3"/>
      <c r="ARG11" s="3"/>
      <c r="ARH11" s="3"/>
      <c r="ARI11" s="3"/>
      <c r="ARJ11" s="3"/>
      <c r="ARK11" s="3"/>
      <c r="ARL11" s="3"/>
      <c r="ARM11" s="3"/>
      <c r="ARN11" s="3"/>
      <c r="ARO11" s="3"/>
      <c r="ARP11" s="3"/>
      <c r="ARQ11" s="3"/>
      <c r="ARR11" s="3"/>
      <c r="ARS11" s="3"/>
      <c r="ART11" s="3"/>
      <c r="ARU11" s="3"/>
      <c r="ARV11" s="3"/>
      <c r="ARW11" s="3"/>
      <c r="ARX11" s="3"/>
      <c r="ARY11" s="3"/>
      <c r="ARZ11" s="3"/>
      <c r="ASA11" s="3"/>
      <c r="ASB11" s="3"/>
      <c r="ASC11" s="3"/>
      <c r="ASD11" s="3"/>
      <c r="ASE11" s="3"/>
      <c r="ASF11" s="3"/>
      <c r="ASG11" s="3"/>
      <c r="ASH11" s="3"/>
      <c r="ASI11" s="3"/>
      <c r="ASJ11" s="3"/>
      <c r="ASK11" s="3"/>
      <c r="ASL11" s="3"/>
      <c r="ASM11" s="3"/>
      <c r="ASN11" s="3"/>
      <c r="ASO11" s="3"/>
      <c r="ASP11" s="3"/>
      <c r="ASQ11" s="3"/>
      <c r="ASR11" s="3"/>
      <c r="ASS11" s="3"/>
      <c r="AST11" s="3"/>
      <c r="ASU11" s="3"/>
      <c r="ASV11" s="3"/>
      <c r="ASW11" s="3"/>
      <c r="ASX11" s="3"/>
      <c r="ASY11" s="3"/>
      <c r="ASZ11" s="3"/>
      <c r="ATA11" s="3"/>
      <c r="ATB11" s="3"/>
      <c r="ATC11" s="3"/>
      <c r="ATD11" s="3"/>
      <c r="ATE11" s="3"/>
      <c r="ATF11" s="3"/>
      <c r="ATG11" s="3"/>
      <c r="ATH11" s="3"/>
      <c r="ATI11" s="3"/>
      <c r="ATJ11" s="3"/>
      <c r="ATK11" s="3"/>
      <c r="ATL11" s="3"/>
      <c r="ATM11" s="3"/>
      <c r="ATN11" s="3"/>
      <c r="ATO11" s="3"/>
      <c r="ATP11" s="3"/>
      <c r="ATQ11" s="3"/>
      <c r="ATR11" s="3"/>
      <c r="ATS11" s="3"/>
      <c r="ATT11" s="3"/>
      <c r="ATU11" s="3"/>
      <c r="ATV11" s="3"/>
      <c r="ATW11" s="3"/>
      <c r="ATX11" s="3"/>
      <c r="ATY11" s="3"/>
      <c r="ATZ11" s="3"/>
      <c r="AUA11" s="3"/>
      <c r="AUB11" s="3"/>
      <c r="AUC11" s="3"/>
      <c r="AUD11" s="3"/>
      <c r="AUE11" s="3"/>
      <c r="AUF11" s="3"/>
      <c r="AUG11" s="3"/>
      <c r="AUH11" s="3"/>
      <c r="AUI11" s="3"/>
      <c r="AUJ11" s="3"/>
      <c r="AUK11" s="3"/>
      <c r="AUL11" s="3"/>
      <c r="AUM11" s="3"/>
      <c r="AUN11" s="3"/>
      <c r="AUO11" s="3"/>
      <c r="AUP11" s="3"/>
      <c r="AUQ11" s="3"/>
      <c r="AUR11" s="3"/>
      <c r="AUS11" s="3"/>
      <c r="AUT11" s="3"/>
      <c r="AUU11" s="3"/>
      <c r="AUV11" s="3"/>
      <c r="AUW11" s="3"/>
      <c r="AUX11" s="3"/>
      <c r="AUY11" s="3"/>
      <c r="AUZ11" s="3"/>
      <c r="AVA11" s="3"/>
      <c r="AVB11" s="3"/>
      <c r="AVC11" s="3"/>
      <c r="AVD11" s="3"/>
      <c r="AVE11" s="3"/>
      <c r="AVF11" s="3"/>
      <c r="AVG11" s="3"/>
      <c r="AVH11" s="3"/>
      <c r="AVI11" s="3"/>
      <c r="AVJ11" s="3"/>
      <c r="AVK11" s="3"/>
      <c r="AVL11" s="3"/>
      <c r="AVM11" s="3"/>
      <c r="AVN11" s="3"/>
      <c r="AVO11" s="3"/>
      <c r="AVP11" s="3"/>
      <c r="AVQ11" s="3"/>
      <c r="AVR11" s="3"/>
      <c r="AVS11" s="3"/>
      <c r="AVT11" s="3"/>
      <c r="AVU11" s="3"/>
      <c r="AVV11" s="3"/>
      <c r="AVW11" s="3"/>
      <c r="AVX11" s="3"/>
      <c r="AVY11" s="3"/>
      <c r="AVZ11" s="3"/>
      <c r="AWA11" s="3"/>
      <c r="AWB11" s="3"/>
      <c r="AWC11" s="3"/>
      <c r="AWD11" s="3"/>
      <c r="AWE11" s="3"/>
      <c r="AWF11" s="3"/>
      <c r="AWG11" s="3"/>
      <c r="AWH11" s="3"/>
      <c r="AWI11" s="3"/>
      <c r="AWJ11" s="3"/>
      <c r="AWK11" s="3"/>
      <c r="AWL11" s="3"/>
      <c r="AWM11" s="3"/>
      <c r="AWN11" s="3"/>
      <c r="AWO11" s="3"/>
      <c r="AWP11" s="3"/>
      <c r="AWQ11" s="3"/>
      <c r="AWR11" s="3"/>
      <c r="AWS11" s="3"/>
      <c r="AWT11" s="3"/>
      <c r="AWU11" s="3"/>
      <c r="AWV11" s="3"/>
      <c r="AWW11" s="3"/>
      <c r="AWX11" s="3"/>
      <c r="AWY11" s="3"/>
      <c r="AWZ11" s="3"/>
      <c r="AXA11" s="3"/>
      <c r="AXB11" s="3"/>
      <c r="AXC11" s="3"/>
      <c r="AXD11" s="3"/>
      <c r="AXE11" s="3"/>
      <c r="AXF11" s="3"/>
      <c r="AXG11" s="3"/>
      <c r="AXH11" s="3"/>
      <c r="AXI11" s="3"/>
      <c r="AXJ11" s="3"/>
      <c r="AXK11" s="3"/>
      <c r="AXL11" s="3"/>
      <c r="AXM11" s="3"/>
      <c r="AXN11" s="3"/>
      <c r="AXO11" s="3"/>
      <c r="AXP11" s="3"/>
      <c r="AXQ11" s="3"/>
      <c r="AXR11" s="3"/>
      <c r="AXS11" s="3"/>
      <c r="AXT11" s="3"/>
      <c r="AXU11" s="3"/>
      <c r="AXV11" s="3"/>
      <c r="AXW11" s="3"/>
      <c r="AXX11" s="3"/>
      <c r="AXY11" s="3"/>
      <c r="AXZ11" s="3"/>
      <c r="AYA11" s="3"/>
      <c r="AYB11" s="3"/>
      <c r="AYC11" s="3"/>
      <c r="AYD11" s="3"/>
      <c r="AYE11" s="3"/>
      <c r="AYF11" s="3"/>
      <c r="AYG11" s="3"/>
      <c r="AYH11" s="3"/>
      <c r="AYI11" s="3"/>
      <c r="AYJ11" s="3"/>
      <c r="AYK11" s="3"/>
      <c r="AYL11" s="3"/>
      <c r="AYM11" s="3"/>
      <c r="AYN11" s="3"/>
      <c r="AYO11" s="3"/>
      <c r="AYP11" s="3"/>
      <c r="AYQ11" s="3"/>
      <c r="AYR11" s="3"/>
      <c r="AYS11" s="3"/>
      <c r="AYT11" s="3"/>
      <c r="AYU11" s="3"/>
      <c r="AYV11" s="3"/>
      <c r="AYW11" s="3"/>
      <c r="AYX11" s="3"/>
      <c r="AYY11" s="3"/>
      <c r="AYZ11" s="3"/>
      <c r="AZA11" s="3"/>
      <c r="AZB11" s="3"/>
      <c r="AZC11" s="3"/>
      <c r="AZD11" s="3"/>
      <c r="AZE11" s="3"/>
      <c r="AZF11" s="3"/>
      <c r="AZG11" s="3"/>
      <c r="AZH11" s="3"/>
      <c r="AZI11" s="3"/>
      <c r="AZJ11" s="3"/>
      <c r="AZK11" s="3"/>
      <c r="AZL11" s="3"/>
      <c r="AZM11" s="3"/>
      <c r="AZN11" s="3"/>
      <c r="AZO11" s="3"/>
      <c r="AZP11" s="3"/>
      <c r="AZQ11" s="3"/>
      <c r="AZR11" s="3"/>
      <c r="AZS11" s="3"/>
      <c r="AZT11" s="3"/>
      <c r="AZU11" s="3"/>
      <c r="AZV11" s="3"/>
      <c r="AZW11" s="3"/>
      <c r="AZX11" s="3"/>
      <c r="AZY11" s="3"/>
      <c r="AZZ11" s="3"/>
      <c r="BAA11" s="3"/>
      <c r="BAB11" s="3"/>
      <c r="BAC11" s="3"/>
      <c r="BAD11" s="3"/>
      <c r="BAE11" s="3"/>
      <c r="BAF11" s="3"/>
      <c r="BAG11" s="3"/>
      <c r="BAH11" s="3"/>
      <c r="BAI11" s="3"/>
      <c r="BAJ11" s="3"/>
      <c r="BAK11" s="3"/>
      <c r="BAL11" s="3"/>
      <c r="BAM11" s="3"/>
      <c r="BAN11" s="3"/>
      <c r="BAO11" s="3"/>
      <c r="BAP11" s="3"/>
      <c r="BAQ11" s="3"/>
      <c r="BAR11" s="3"/>
      <c r="BAS11" s="3"/>
      <c r="BAT11" s="3"/>
      <c r="BAU11" s="3"/>
      <c r="BAV11" s="3"/>
      <c r="BAW11" s="3"/>
      <c r="BAX11" s="3"/>
      <c r="BAY11" s="3"/>
      <c r="BAZ11" s="3"/>
      <c r="BBA11" s="3"/>
      <c r="BBB11" s="3"/>
      <c r="BBC11" s="3"/>
      <c r="BBD11" s="3"/>
      <c r="BBE11" s="3"/>
      <c r="BBF11" s="3"/>
      <c r="BBG11" s="3"/>
      <c r="BBH11" s="3"/>
      <c r="BBI11" s="3"/>
      <c r="BBJ11" s="3"/>
      <c r="BBK11" s="3"/>
      <c r="BBL11" s="3"/>
      <c r="BBM11" s="3"/>
      <c r="BBN11" s="3"/>
      <c r="BBO11" s="3"/>
      <c r="BBP11" s="3"/>
      <c r="BBQ11" s="3"/>
      <c r="BBR11" s="3"/>
      <c r="BBS11" s="3"/>
      <c r="BBT11" s="3"/>
      <c r="BBU11" s="3"/>
      <c r="BBV11" s="3"/>
      <c r="BBW11" s="3"/>
      <c r="BBX11" s="3"/>
      <c r="BBY11" s="3"/>
      <c r="BBZ11" s="3"/>
      <c r="BCA11" s="3"/>
      <c r="BCB11" s="3"/>
      <c r="BCC11" s="3"/>
      <c r="BCD11" s="3"/>
      <c r="BCE11" s="3"/>
      <c r="BCF11" s="3"/>
      <c r="BCG11" s="3"/>
      <c r="BCH11" s="3"/>
      <c r="BCI11" s="3"/>
      <c r="BCJ11" s="3"/>
      <c r="BCK11" s="3"/>
      <c r="BCL11" s="3"/>
      <c r="BCM11" s="3"/>
      <c r="BCN11" s="3"/>
      <c r="BCO11" s="3"/>
      <c r="BCP11" s="3"/>
      <c r="BCQ11" s="3"/>
      <c r="BCR11" s="3"/>
      <c r="BCS11" s="3"/>
      <c r="BCT11" s="3"/>
      <c r="BCU11" s="3"/>
      <c r="BCV11" s="3"/>
      <c r="BCW11" s="3"/>
      <c r="BCX11" s="3"/>
      <c r="BCY11" s="3"/>
      <c r="BCZ11" s="3"/>
      <c r="BDA11" s="3"/>
      <c r="BDB11" s="3"/>
      <c r="BDC11" s="3"/>
      <c r="BDD11" s="3"/>
      <c r="BDE11" s="3"/>
      <c r="BDF11" s="3"/>
      <c r="BDG11" s="3"/>
      <c r="BDH11" s="3"/>
      <c r="BDI11" s="3"/>
      <c r="BDJ11" s="3"/>
      <c r="BDK11" s="3"/>
      <c r="BDL11" s="3"/>
      <c r="BDM11" s="3"/>
      <c r="BDN11" s="3"/>
      <c r="BDO11" s="3"/>
      <c r="BDP11" s="3"/>
      <c r="BDQ11" s="3"/>
      <c r="BDR11" s="3"/>
      <c r="BDS11" s="3"/>
      <c r="BDT11" s="3"/>
      <c r="BDU11" s="3"/>
      <c r="BDV11" s="3"/>
      <c r="BDW11" s="3"/>
      <c r="BDX11" s="3"/>
      <c r="BDY11" s="3"/>
      <c r="BDZ11" s="3"/>
      <c r="BEA11" s="3"/>
      <c r="BEB11" s="3"/>
      <c r="BEC11" s="3"/>
      <c r="BED11" s="3"/>
      <c r="BEE11" s="3"/>
      <c r="BEF11" s="3"/>
      <c r="BEG11" s="3"/>
      <c r="BEH11" s="3"/>
      <c r="BEI11" s="3"/>
      <c r="BEJ11" s="3"/>
      <c r="BEK11" s="3"/>
      <c r="BEL11" s="3"/>
      <c r="BEM11" s="3"/>
      <c r="BEN11" s="3"/>
      <c r="BEO11" s="3"/>
      <c r="BEP11" s="3"/>
      <c r="BEQ11" s="3"/>
      <c r="BER11" s="3"/>
      <c r="BES11" s="3"/>
      <c r="BET11" s="3"/>
      <c r="BEU11" s="3"/>
      <c r="BEV11" s="3"/>
      <c r="BEW11" s="3"/>
      <c r="BEX11" s="3"/>
      <c r="BEY11" s="3"/>
      <c r="BEZ11" s="3"/>
      <c r="BFA11" s="3"/>
      <c r="BFB11" s="3"/>
      <c r="BFC11" s="3"/>
      <c r="BFD11" s="3"/>
      <c r="BFE11" s="3"/>
      <c r="BFF11" s="3"/>
      <c r="BFG11" s="3"/>
      <c r="BFH11" s="3"/>
      <c r="BFI11" s="3"/>
      <c r="BFJ11" s="3"/>
      <c r="BFK11" s="3"/>
      <c r="BFL11" s="3"/>
      <c r="BFM11" s="3"/>
      <c r="BFN11" s="3"/>
      <c r="BFO11" s="3"/>
      <c r="BFP11" s="3"/>
      <c r="BFQ11" s="3"/>
      <c r="BFR11" s="3"/>
      <c r="BFS11" s="3"/>
      <c r="BFT11" s="3"/>
      <c r="BFU11" s="3"/>
      <c r="BFV11" s="3"/>
      <c r="BFW11" s="3"/>
      <c r="BFX11" s="3"/>
      <c r="BFY11" s="3"/>
      <c r="BFZ11" s="3"/>
      <c r="BGA11" s="3"/>
      <c r="BGB11" s="3"/>
      <c r="BGC11" s="3"/>
      <c r="BGD11" s="3"/>
      <c r="BGE11" s="3"/>
      <c r="BGF11" s="3"/>
      <c r="BGG11" s="3"/>
      <c r="BGH11" s="3"/>
      <c r="BGI11" s="3"/>
      <c r="BGJ11" s="3"/>
      <c r="BGK11" s="3"/>
      <c r="BGL11" s="3"/>
      <c r="BGM11" s="3"/>
      <c r="BGN11" s="3"/>
      <c r="BGO11" s="3"/>
      <c r="BGP11" s="3"/>
      <c r="BGQ11" s="3"/>
      <c r="BGR11" s="3"/>
      <c r="BGS11" s="3"/>
      <c r="BGT11" s="3"/>
      <c r="BGU11" s="3"/>
      <c r="BGV11" s="3"/>
      <c r="BGW11" s="3"/>
      <c r="BGX11" s="3"/>
      <c r="BGY11" s="3"/>
      <c r="BGZ11" s="3"/>
      <c r="BHA11" s="3"/>
      <c r="BHB11" s="3"/>
      <c r="BHC11" s="3"/>
      <c r="BHD11" s="3"/>
      <c r="BHE11" s="3"/>
      <c r="BHF11" s="3"/>
      <c r="BHG11" s="3"/>
      <c r="BHH11" s="3"/>
      <c r="BHI11" s="3"/>
      <c r="BHJ11" s="3"/>
      <c r="BHK11" s="3"/>
      <c r="BHL11" s="3"/>
      <c r="BHM11" s="3"/>
      <c r="BHN11" s="3"/>
      <c r="BHO11" s="3"/>
      <c r="BHP11" s="3"/>
      <c r="BHQ11" s="3"/>
      <c r="BHR11" s="3"/>
      <c r="BHS11" s="3"/>
      <c r="BHT11" s="3"/>
      <c r="BHU11" s="3"/>
      <c r="BHV11" s="3"/>
      <c r="BHW11" s="3"/>
      <c r="BHX11" s="3"/>
      <c r="BHY11" s="3"/>
      <c r="BHZ11" s="3"/>
      <c r="BIA11" s="3"/>
      <c r="BIB11" s="3"/>
      <c r="BIC11" s="3"/>
      <c r="BID11" s="3"/>
      <c r="BIE11" s="3"/>
      <c r="BIF11" s="3"/>
      <c r="BIG11" s="3"/>
      <c r="BIH11" s="3"/>
      <c r="BII11" s="3"/>
      <c r="BIJ11" s="3"/>
      <c r="BIK11" s="3"/>
      <c r="BIL11" s="3"/>
      <c r="BIM11" s="3"/>
      <c r="BIN11" s="3"/>
      <c r="BIO11" s="3"/>
      <c r="BIP11" s="3"/>
      <c r="BIQ11" s="3"/>
      <c r="BIR11" s="3"/>
      <c r="BIS11" s="3"/>
      <c r="BIT11" s="3"/>
      <c r="BIU11" s="3"/>
      <c r="BIV11" s="3"/>
      <c r="BIW11" s="3"/>
      <c r="BIX11" s="3"/>
      <c r="BIY11" s="3"/>
      <c r="BIZ11" s="3"/>
      <c r="BJA11" s="3"/>
      <c r="BJB11" s="3"/>
      <c r="BJC11" s="3"/>
      <c r="BJD11" s="3"/>
      <c r="BJE11" s="3"/>
      <c r="BJF11" s="3"/>
      <c r="BJG11" s="3"/>
      <c r="BJH11" s="3"/>
      <c r="BJI11" s="3"/>
      <c r="BJJ11" s="3"/>
      <c r="BJK11" s="3"/>
      <c r="BJL11" s="3"/>
      <c r="BJM11" s="3"/>
      <c r="BJN11" s="3"/>
      <c r="BJO11" s="3"/>
      <c r="BJP11" s="3"/>
      <c r="BJQ11" s="3"/>
      <c r="BJR11" s="3"/>
      <c r="BJS11" s="3"/>
      <c r="BJT11" s="3"/>
      <c r="BJU11" s="3"/>
      <c r="BJV11" s="3"/>
      <c r="BJW11" s="3"/>
      <c r="BJX11" s="3"/>
      <c r="BJY11" s="3"/>
      <c r="BJZ11" s="3"/>
      <c r="BKA11" s="3"/>
      <c r="BKB11" s="3"/>
      <c r="BKC11" s="3"/>
      <c r="BKD11" s="3"/>
      <c r="BKE11" s="3"/>
      <c r="BKF11" s="3"/>
      <c r="BKG11" s="3"/>
      <c r="BKH11" s="3"/>
      <c r="BKI11" s="3"/>
      <c r="BKJ11" s="3"/>
      <c r="BKK11" s="3"/>
      <c r="BKL11" s="3"/>
      <c r="BKM11" s="3"/>
      <c r="BKN11" s="3"/>
      <c r="BKO11" s="3"/>
      <c r="BKP11" s="3"/>
      <c r="BKQ11" s="3"/>
      <c r="BKR11" s="3"/>
      <c r="BKS11" s="3"/>
      <c r="BKT11" s="3"/>
      <c r="BKU11" s="3"/>
      <c r="BKV11" s="3"/>
      <c r="BKW11" s="3"/>
      <c r="BKX11" s="3"/>
      <c r="BKY11" s="3"/>
      <c r="BKZ11" s="3"/>
      <c r="BLA11" s="3"/>
      <c r="BLB11" s="3"/>
      <c r="BLC11" s="3"/>
      <c r="BLD11" s="3"/>
      <c r="BLE11" s="3"/>
      <c r="BLF11" s="3"/>
      <c r="BLG11" s="3"/>
      <c r="BLH11" s="3"/>
      <c r="BLI11" s="3"/>
      <c r="BLJ11" s="3"/>
      <c r="BLK11" s="3"/>
      <c r="BLL11" s="3"/>
      <c r="BLM11" s="3"/>
      <c r="BLN11" s="3"/>
      <c r="BLO11" s="3"/>
      <c r="BLP11" s="3"/>
      <c r="BLQ11" s="3"/>
      <c r="BLR11" s="3"/>
      <c r="BLS11" s="3"/>
      <c r="BLT11" s="3"/>
      <c r="BLU11" s="3"/>
      <c r="BLV11" s="3"/>
      <c r="BLW11" s="3"/>
      <c r="BLX11" s="3"/>
      <c r="BLY11" s="3"/>
      <c r="BLZ11" s="3"/>
      <c r="BMA11" s="3"/>
      <c r="BMB11" s="3"/>
      <c r="BMC11" s="3"/>
      <c r="BMD11" s="3"/>
      <c r="BME11" s="3"/>
      <c r="BMF11" s="3"/>
      <c r="BMG11" s="3"/>
      <c r="BMH11" s="3"/>
      <c r="BMI11" s="3"/>
      <c r="BMJ11" s="3"/>
      <c r="BMK11" s="3"/>
      <c r="BML11" s="3"/>
      <c r="BMM11" s="3"/>
      <c r="BMN11" s="3"/>
      <c r="BMO11" s="3"/>
      <c r="BMP11" s="3"/>
      <c r="BMQ11" s="3"/>
      <c r="BMR11" s="3"/>
      <c r="BMS11" s="3"/>
      <c r="BMT11" s="3"/>
      <c r="BMU11" s="3"/>
      <c r="BMV11" s="3"/>
      <c r="BMW11" s="3"/>
      <c r="BMX11" s="3"/>
      <c r="BMY11" s="3"/>
      <c r="BMZ11" s="3"/>
      <c r="BNA11" s="3"/>
      <c r="BNB11" s="3"/>
      <c r="BNC11" s="3"/>
      <c r="BND11" s="3"/>
      <c r="BNE11" s="3"/>
      <c r="BNF11" s="3"/>
      <c r="BNG11" s="3"/>
      <c r="BNH11" s="3"/>
      <c r="BNI11" s="3"/>
      <c r="BNJ11" s="3"/>
      <c r="BNK11" s="3"/>
      <c r="BNL11" s="3"/>
      <c r="BNM11" s="3"/>
      <c r="BNN11" s="3"/>
      <c r="BNO11" s="3"/>
      <c r="BNP11" s="3"/>
      <c r="BNQ11" s="3"/>
      <c r="BNR11" s="3"/>
      <c r="BNS11" s="3"/>
      <c r="BNT11" s="3"/>
      <c r="BNU11" s="3"/>
      <c r="BNV11" s="3"/>
      <c r="BNW11" s="3"/>
      <c r="BNX11" s="3"/>
      <c r="BNY11" s="3"/>
      <c r="BNZ11" s="3"/>
      <c r="BOA11" s="3"/>
      <c r="BOB11" s="3"/>
      <c r="BOC11" s="3"/>
      <c r="BOD11" s="3"/>
      <c r="BOE11" s="3"/>
      <c r="BOF11" s="3"/>
      <c r="BOG11" s="3"/>
      <c r="BOH11" s="3"/>
      <c r="BOI11" s="3"/>
      <c r="BOJ11" s="3"/>
      <c r="BOK11" s="3"/>
      <c r="BOL11" s="3"/>
      <c r="BOM11" s="3"/>
      <c r="BON11" s="3"/>
      <c r="BOO11" s="3"/>
      <c r="BOP11" s="3"/>
      <c r="BOQ11" s="3"/>
      <c r="BOR11" s="3"/>
      <c r="BOS11" s="3"/>
      <c r="BOT11" s="3"/>
      <c r="BOU11" s="3"/>
      <c r="BOV11" s="3"/>
      <c r="BOW11" s="3"/>
      <c r="BOX11" s="3"/>
      <c r="BOY11" s="3"/>
      <c r="BOZ11" s="3"/>
      <c r="BPA11" s="3"/>
      <c r="BPB11" s="3"/>
      <c r="BPC11" s="3"/>
      <c r="BPD11" s="3"/>
      <c r="BPE11" s="3"/>
      <c r="BPF11" s="3"/>
      <c r="BPG11" s="3"/>
      <c r="BPH11" s="3"/>
      <c r="BPI11" s="3"/>
      <c r="BPJ11" s="3"/>
      <c r="BPK11" s="3"/>
      <c r="BPL11" s="3"/>
      <c r="BPM11" s="3"/>
      <c r="BPN11" s="3"/>
      <c r="BPO11" s="3"/>
      <c r="BPP11" s="3"/>
      <c r="BPQ11" s="3"/>
      <c r="BPR11" s="3"/>
      <c r="BPS11" s="3"/>
      <c r="BPT11" s="3"/>
      <c r="BPU11" s="3"/>
      <c r="BPV11" s="3"/>
      <c r="BPW11" s="3"/>
      <c r="BPX11" s="3"/>
      <c r="BPY11" s="3"/>
      <c r="BPZ11" s="3"/>
      <c r="BQA11" s="3"/>
      <c r="BQB11" s="3"/>
      <c r="BQC11" s="3"/>
      <c r="BQD11" s="3"/>
      <c r="BQE11" s="3"/>
      <c r="BQF11" s="3"/>
      <c r="BQG11" s="3"/>
      <c r="BQH11" s="3"/>
      <c r="BQI11" s="3"/>
      <c r="BQJ11" s="3"/>
      <c r="BQK11" s="3"/>
      <c r="BQL11" s="3"/>
      <c r="BQM11" s="3"/>
      <c r="BQN11" s="3"/>
      <c r="BQO11" s="3"/>
      <c r="BQP11" s="3"/>
      <c r="BQQ11" s="3"/>
      <c r="BQR11" s="3"/>
      <c r="BQS11" s="3"/>
      <c r="BQT11" s="3"/>
      <c r="BQU11" s="3"/>
      <c r="BQV11" s="3"/>
      <c r="BQW11" s="3"/>
      <c r="BQX11" s="3"/>
      <c r="BQY11" s="3"/>
      <c r="BQZ11" s="3"/>
      <c r="BRA11" s="3"/>
      <c r="BRB11" s="3"/>
      <c r="BRC11" s="3"/>
      <c r="BRD11" s="3"/>
      <c r="BRE11" s="3"/>
      <c r="BRF11" s="3"/>
      <c r="BRG11" s="3"/>
      <c r="BRH11" s="3"/>
      <c r="BRI11" s="3"/>
      <c r="BRJ11" s="3"/>
      <c r="BRK11" s="3"/>
      <c r="BRL11" s="3"/>
      <c r="BRM11" s="3"/>
      <c r="BRN11" s="3"/>
      <c r="BRO11" s="3"/>
      <c r="BRP11" s="3"/>
      <c r="BRQ11" s="3"/>
      <c r="BRR11" s="3"/>
      <c r="BRS11" s="3"/>
      <c r="BRT11" s="3"/>
      <c r="BRU11" s="3"/>
      <c r="BRV11" s="3"/>
      <c r="BRW11" s="3"/>
      <c r="BRX11" s="3"/>
      <c r="BRY11" s="3"/>
      <c r="BRZ11" s="3"/>
      <c r="BSA11" s="3"/>
      <c r="BSB11" s="3"/>
      <c r="BSC11" s="3"/>
      <c r="BSD11" s="3"/>
      <c r="BSE11" s="3"/>
      <c r="BSF11" s="3"/>
      <c r="BSG11" s="3"/>
      <c r="BSH11" s="3"/>
      <c r="BSI11" s="3"/>
      <c r="BSJ11" s="3"/>
      <c r="BSK11" s="3"/>
      <c r="BSL11" s="3"/>
      <c r="BSM11" s="3"/>
      <c r="BSN11" s="3"/>
      <c r="BSO11" s="3"/>
      <c r="BSP11" s="3"/>
      <c r="BSQ11" s="3"/>
      <c r="BSR11" s="3"/>
      <c r="BSS11" s="3"/>
      <c r="BST11" s="3"/>
      <c r="BSU11" s="3"/>
      <c r="BSV11" s="3"/>
      <c r="BSW11" s="3"/>
      <c r="BSX11" s="3"/>
      <c r="BSY11" s="3"/>
      <c r="BSZ11" s="3"/>
      <c r="BTA11" s="3"/>
      <c r="BTB11" s="3"/>
      <c r="BTC11" s="3"/>
      <c r="BTD11" s="3"/>
      <c r="BTE11" s="3"/>
      <c r="BTF11" s="3"/>
      <c r="BTG11" s="3"/>
      <c r="BTH11" s="3"/>
      <c r="BTI11" s="3"/>
      <c r="BTJ11" s="3"/>
      <c r="BTK11" s="3"/>
      <c r="BTL11" s="3"/>
      <c r="BTM11" s="3"/>
      <c r="BTN11" s="3"/>
      <c r="BTO11" s="3"/>
      <c r="BTP11" s="3"/>
      <c r="BTQ11" s="3"/>
      <c r="BTR11" s="3"/>
      <c r="BTS11" s="3"/>
      <c r="BTT11" s="3"/>
      <c r="BTU11" s="3"/>
      <c r="BTV11" s="3"/>
      <c r="BTW11" s="3"/>
      <c r="BTX11" s="3"/>
      <c r="BTY11" s="3"/>
    </row>
    <row r="12" spans="1:2179" x14ac:dyDescent="0.55000000000000004">
      <c r="A12" s="47" t="s">
        <v>29</v>
      </c>
      <c r="B12" s="53">
        <v>97.795671783916958</v>
      </c>
      <c r="C12" s="53">
        <v>61.510416403063154</v>
      </c>
      <c r="D12" s="53">
        <v>59.846290990117069</v>
      </c>
      <c r="E12" s="54">
        <v>53.172063298497655</v>
      </c>
      <c r="F12" s="53">
        <v>97.795671783916987</v>
      </c>
      <c r="G12" s="53">
        <v>159.30608818698019</v>
      </c>
      <c r="H12" s="53">
        <v>219.15237917709732</v>
      </c>
      <c r="I12" s="53">
        <v>272.32444247559488</v>
      </c>
      <c r="J12" s="66" t="s">
        <v>100</v>
      </c>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c r="BIC12" s="3"/>
      <c r="BID12" s="3"/>
      <c r="BIE12" s="3"/>
      <c r="BIF12" s="3"/>
      <c r="BIG12" s="3"/>
      <c r="BIH12" s="3"/>
      <c r="BII12" s="3"/>
      <c r="BIJ12" s="3"/>
      <c r="BIK12" s="3"/>
      <c r="BIL12" s="3"/>
      <c r="BIM12" s="3"/>
      <c r="BIN12" s="3"/>
      <c r="BIO12" s="3"/>
      <c r="BIP12" s="3"/>
      <c r="BIQ12" s="3"/>
      <c r="BIR12" s="3"/>
      <c r="BIS12" s="3"/>
      <c r="BIT12" s="3"/>
      <c r="BIU12" s="3"/>
      <c r="BIV12" s="3"/>
      <c r="BIW12" s="3"/>
      <c r="BIX12" s="3"/>
      <c r="BIY12" s="3"/>
      <c r="BIZ12" s="3"/>
      <c r="BJA12" s="3"/>
      <c r="BJB12" s="3"/>
      <c r="BJC12" s="3"/>
      <c r="BJD12" s="3"/>
      <c r="BJE12" s="3"/>
      <c r="BJF12" s="3"/>
      <c r="BJG12" s="3"/>
      <c r="BJH12" s="3"/>
      <c r="BJI12" s="3"/>
      <c r="BJJ12" s="3"/>
      <c r="BJK12" s="3"/>
      <c r="BJL12" s="3"/>
      <c r="BJM12" s="3"/>
      <c r="BJN12" s="3"/>
      <c r="BJO12" s="3"/>
      <c r="BJP12" s="3"/>
      <c r="BJQ12" s="3"/>
      <c r="BJR12" s="3"/>
      <c r="BJS12" s="3"/>
      <c r="BJT12" s="3"/>
      <c r="BJU12" s="3"/>
      <c r="BJV12" s="3"/>
      <c r="BJW12" s="3"/>
      <c r="BJX12" s="3"/>
      <c r="BJY12" s="3"/>
      <c r="BJZ12" s="3"/>
      <c r="BKA12" s="3"/>
      <c r="BKB12" s="3"/>
      <c r="BKC12" s="3"/>
      <c r="BKD12" s="3"/>
      <c r="BKE12" s="3"/>
      <c r="BKF12" s="3"/>
      <c r="BKG12" s="3"/>
      <c r="BKH12" s="3"/>
      <c r="BKI12" s="3"/>
      <c r="BKJ12" s="3"/>
      <c r="BKK12" s="3"/>
      <c r="BKL12" s="3"/>
      <c r="BKM12" s="3"/>
      <c r="BKN12" s="3"/>
      <c r="BKO12" s="3"/>
      <c r="BKP12" s="3"/>
      <c r="BKQ12" s="3"/>
      <c r="BKR12" s="3"/>
      <c r="BKS12" s="3"/>
      <c r="BKT12" s="3"/>
      <c r="BKU12" s="3"/>
      <c r="BKV12" s="3"/>
      <c r="BKW12" s="3"/>
      <c r="BKX12" s="3"/>
      <c r="BKY12" s="3"/>
      <c r="BKZ12" s="3"/>
      <c r="BLA12" s="3"/>
      <c r="BLB12" s="3"/>
      <c r="BLC12" s="3"/>
      <c r="BLD12" s="3"/>
      <c r="BLE12" s="3"/>
      <c r="BLF12" s="3"/>
      <c r="BLG12" s="3"/>
      <c r="BLH12" s="3"/>
      <c r="BLI12" s="3"/>
      <c r="BLJ12" s="3"/>
      <c r="BLK12" s="3"/>
      <c r="BLL12" s="3"/>
      <c r="BLM12" s="3"/>
      <c r="BLN12" s="3"/>
      <c r="BLO12" s="3"/>
      <c r="BLP12" s="3"/>
      <c r="BLQ12" s="3"/>
      <c r="BLR12" s="3"/>
      <c r="BLS12" s="3"/>
      <c r="BLT12" s="3"/>
      <c r="BLU12" s="3"/>
      <c r="BLV12" s="3"/>
      <c r="BLW12" s="3"/>
      <c r="BLX12" s="3"/>
      <c r="BLY12" s="3"/>
      <c r="BLZ12" s="3"/>
      <c r="BMA12" s="3"/>
      <c r="BMB12" s="3"/>
      <c r="BMC12" s="3"/>
      <c r="BMD12" s="3"/>
      <c r="BME12" s="3"/>
      <c r="BMF12" s="3"/>
      <c r="BMG12" s="3"/>
      <c r="BMH12" s="3"/>
      <c r="BMI12" s="3"/>
      <c r="BMJ12" s="3"/>
      <c r="BMK12" s="3"/>
      <c r="BML12" s="3"/>
      <c r="BMM12" s="3"/>
      <c r="BMN12" s="3"/>
      <c r="BMO12" s="3"/>
      <c r="BMP12" s="3"/>
      <c r="BMQ12" s="3"/>
      <c r="BMR12" s="3"/>
      <c r="BMS12" s="3"/>
      <c r="BMT12" s="3"/>
      <c r="BMU12" s="3"/>
      <c r="BMV12" s="3"/>
      <c r="BMW12" s="3"/>
      <c r="BMX12" s="3"/>
      <c r="BMY12" s="3"/>
      <c r="BMZ12" s="3"/>
      <c r="BNA12" s="3"/>
      <c r="BNB12" s="3"/>
      <c r="BNC12" s="3"/>
      <c r="BND12" s="3"/>
      <c r="BNE12" s="3"/>
      <c r="BNF12" s="3"/>
      <c r="BNG12" s="3"/>
      <c r="BNH12" s="3"/>
      <c r="BNI12" s="3"/>
      <c r="BNJ12" s="3"/>
      <c r="BNK12" s="3"/>
      <c r="BNL12" s="3"/>
      <c r="BNM12" s="3"/>
      <c r="BNN12" s="3"/>
      <c r="BNO12" s="3"/>
      <c r="BNP12" s="3"/>
      <c r="BNQ12" s="3"/>
      <c r="BNR12" s="3"/>
      <c r="BNS12" s="3"/>
      <c r="BNT12" s="3"/>
      <c r="BNU12" s="3"/>
      <c r="BNV12" s="3"/>
      <c r="BNW12" s="3"/>
      <c r="BNX12" s="3"/>
      <c r="BNY12" s="3"/>
      <c r="BNZ12" s="3"/>
      <c r="BOA12" s="3"/>
      <c r="BOB12" s="3"/>
      <c r="BOC12" s="3"/>
      <c r="BOD12" s="3"/>
      <c r="BOE12" s="3"/>
      <c r="BOF12" s="3"/>
      <c r="BOG12" s="3"/>
      <c r="BOH12" s="3"/>
      <c r="BOI12" s="3"/>
      <c r="BOJ12" s="3"/>
      <c r="BOK12" s="3"/>
      <c r="BOL12" s="3"/>
      <c r="BOM12" s="3"/>
      <c r="BON12" s="3"/>
      <c r="BOO12" s="3"/>
      <c r="BOP12" s="3"/>
      <c r="BOQ12" s="3"/>
      <c r="BOR12" s="3"/>
      <c r="BOS12" s="3"/>
      <c r="BOT12" s="3"/>
      <c r="BOU12" s="3"/>
      <c r="BOV12" s="3"/>
      <c r="BOW12" s="3"/>
      <c r="BOX12" s="3"/>
      <c r="BOY12" s="3"/>
      <c r="BOZ12" s="3"/>
      <c r="BPA12" s="3"/>
      <c r="BPB12" s="3"/>
      <c r="BPC12" s="3"/>
      <c r="BPD12" s="3"/>
      <c r="BPE12" s="3"/>
      <c r="BPF12" s="3"/>
      <c r="BPG12" s="3"/>
      <c r="BPH12" s="3"/>
      <c r="BPI12" s="3"/>
      <c r="BPJ12" s="3"/>
      <c r="BPK12" s="3"/>
      <c r="BPL12" s="3"/>
      <c r="BPM12" s="3"/>
      <c r="BPN12" s="3"/>
      <c r="BPO12" s="3"/>
      <c r="BPP12" s="3"/>
      <c r="BPQ12" s="3"/>
      <c r="BPR12" s="3"/>
      <c r="BPS12" s="3"/>
      <c r="BPT12" s="3"/>
      <c r="BPU12" s="3"/>
      <c r="BPV12" s="3"/>
      <c r="BPW12" s="3"/>
      <c r="BPX12" s="3"/>
      <c r="BPY12" s="3"/>
      <c r="BPZ12" s="3"/>
      <c r="BQA12" s="3"/>
      <c r="BQB12" s="3"/>
      <c r="BQC12" s="3"/>
      <c r="BQD12" s="3"/>
      <c r="BQE12" s="3"/>
      <c r="BQF12" s="3"/>
      <c r="BQG12" s="3"/>
      <c r="BQH12" s="3"/>
      <c r="BQI12" s="3"/>
      <c r="BQJ12" s="3"/>
      <c r="BQK12" s="3"/>
      <c r="BQL12" s="3"/>
      <c r="BQM12" s="3"/>
      <c r="BQN12" s="3"/>
      <c r="BQO12" s="3"/>
      <c r="BQP12" s="3"/>
      <c r="BQQ12" s="3"/>
      <c r="BQR12" s="3"/>
      <c r="BQS12" s="3"/>
      <c r="BQT12" s="3"/>
      <c r="BQU12" s="3"/>
      <c r="BQV12" s="3"/>
      <c r="BQW12" s="3"/>
      <c r="BQX12" s="3"/>
      <c r="BQY12" s="3"/>
      <c r="BQZ12" s="3"/>
      <c r="BRA12" s="3"/>
      <c r="BRB12" s="3"/>
      <c r="BRC12" s="3"/>
      <c r="BRD12" s="3"/>
      <c r="BRE12" s="3"/>
      <c r="BRF12" s="3"/>
      <c r="BRG12" s="3"/>
      <c r="BRH12" s="3"/>
      <c r="BRI12" s="3"/>
      <c r="BRJ12" s="3"/>
      <c r="BRK12" s="3"/>
      <c r="BRL12" s="3"/>
      <c r="BRM12" s="3"/>
      <c r="BRN12" s="3"/>
      <c r="BRO12" s="3"/>
      <c r="BRP12" s="3"/>
      <c r="BRQ12" s="3"/>
      <c r="BRR12" s="3"/>
      <c r="BRS12" s="3"/>
      <c r="BRT12" s="3"/>
      <c r="BRU12" s="3"/>
      <c r="BRV12" s="3"/>
      <c r="BRW12" s="3"/>
      <c r="BRX12" s="3"/>
      <c r="BRY12" s="3"/>
      <c r="BRZ12" s="3"/>
      <c r="BSA12" s="3"/>
      <c r="BSB12" s="3"/>
      <c r="BSC12" s="3"/>
      <c r="BSD12" s="3"/>
      <c r="BSE12" s="3"/>
      <c r="BSF12" s="3"/>
      <c r="BSG12" s="3"/>
      <c r="BSH12" s="3"/>
      <c r="BSI12" s="3"/>
      <c r="BSJ12" s="3"/>
      <c r="BSK12" s="3"/>
      <c r="BSL12" s="3"/>
      <c r="BSM12" s="3"/>
      <c r="BSN12" s="3"/>
      <c r="BSO12" s="3"/>
      <c r="BSP12" s="3"/>
      <c r="BSQ12" s="3"/>
      <c r="BSR12" s="3"/>
      <c r="BSS12" s="3"/>
      <c r="BST12" s="3"/>
      <c r="BSU12" s="3"/>
      <c r="BSV12" s="3"/>
      <c r="BSW12" s="3"/>
      <c r="BSX12" s="3"/>
      <c r="BSY12" s="3"/>
      <c r="BSZ12" s="3"/>
      <c r="BTA12" s="3"/>
      <c r="BTB12" s="3"/>
      <c r="BTC12" s="3"/>
      <c r="BTD12" s="3"/>
      <c r="BTE12" s="3"/>
      <c r="BTF12" s="3"/>
      <c r="BTG12" s="3"/>
      <c r="BTH12" s="3"/>
      <c r="BTI12" s="3"/>
      <c r="BTJ12" s="3"/>
      <c r="BTK12" s="3"/>
      <c r="BTL12" s="3"/>
      <c r="BTM12" s="3"/>
      <c r="BTN12" s="3"/>
      <c r="BTO12" s="3"/>
      <c r="BTP12" s="3"/>
      <c r="BTQ12" s="3"/>
      <c r="BTR12" s="3"/>
      <c r="BTS12" s="3"/>
      <c r="BTT12" s="3"/>
      <c r="BTU12" s="3"/>
      <c r="BTV12" s="3"/>
      <c r="BTW12" s="3"/>
      <c r="BTX12" s="3"/>
      <c r="BTY12" s="3"/>
    </row>
    <row r="13" spans="1:2179" x14ac:dyDescent="0.55000000000000004">
      <c r="A13" s="74" t="s">
        <v>114</v>
      </c>
      <c r="B13" s="75">
        <v>903.74708806991828</v>
      </c>
      <c r="C13" s="75">
        <v>1667.0814694445257</v>
      </c>
      <c r="D13" s="75">
        <v>1864.3568568679516</v>
      </c>
      <c r="E13" s="84">
        <v>1100.9722114564745</v>
      </c>
      <c r="F13" s="75">
        <v>903.74708806991725</v>
      </c>
      <c r="G13" s="75">
        <v>2570.8285575144441</v>
      </c>
      <c r="H13" s="75">
        <v>4435.185414382393</v>
      </c>
      <c r="I13" s="75">
        <v>5536.1576258388714</v>
      </c>
      <c r="J13" s="66"/>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c r="AML13" s="3"/>
      <c r="AMM13" s="3"/>
      <c r="AMN13" s="3"/>
      <c r="AMO13" s="3"/>
      <c r="AMP13" s="3"/>
      <c r="AMQ13" s="3"/>
      <c r="AMR13" s="3"/>
      <c r="AMS13" s="3"/>
      <c r="AMT13" s="3"/>
      <c r="AMU13" s="3"/>
      <c r="AMV13" s="3"/>
      <c r="AMW13" s="3"/>
      <c r="AMX13" s="3"/>
      <c r="AMY13" s="3"/>
      <c r="AMZ13" s="3"/>
      <c r="ANA13" s="3"/>
      <c r="ANB13" s="3"/>
      <c r="ANC13" s="3"/>
      <c r="AND13" s="3"/>
      <c r="ANE13" s="3"/>
      <c r="ANF13" s="3"/>
      <c r="ANG13" s="3"/>
      <c r="ANH13" s="3"/>
      <c r="ANI13" s="3"/>
      <c r="ANJ13" s="3"/>
      <c r="ANK13" s="3"/>
      <c r="ANL13" s="3"/>
      <c r="ANM13" s="3"/>
      <c r="ANN13" s="3"/>
      <c r="ANO13" s="3"/>
      <c r="ANP13" s="3"/>
      <c r="ANQ13" s="3"/>
      <c r="ANR13" s="3"/>
      <c r="ANS13" s="3"/>
      <c r="ANT13" s="3"/>
      <c r="ANU13" s="3"/>
      <c r="ANV13" s="3"/>
      <c r="ANW13" s="3"/>
      <c r="ANX13" s="3"/>
      <c r="ANY13" s="3"/>
      <c r="ANZ13" s="3"/>
      <c r="AOA13" s="3"/>
      <c r="AOB13" s="3"/>
      <c r="AOC13" s="3"/>
      <c r="AOD13" s="3"/>
      <c r="AOE13" s="3"/>
      <c r="AOF13" s="3"/>
      <c r="AOG13" s="3"/>
      <c r="AOH13" s="3"/>
      <c r="AOI13" s="3"/>
      <c r="AOJ13" s="3"/>
      <c r="AOK13" s="3"/>
      <c r="AOL13" s="3"/>
      <c r="AOM13" s="3"/>
      <c r="AON13" s="3"/>
      <c r="AOO13" s="3"/>
      <c r="AOP13" s="3"/>
      <c r="AOQ13" s="3"/>
      <c r="AOR13" s="3"/>
      <c r="AOS13" s="3"/>
      <c r="AOT13" s="3"/>
      <c r="AOU13" s="3"/>
      <c r="AOV13" s="3"/>
      <c r="AOW13" s="3"/>
      <c r="AOX13" s="3"/>
      <c r="AOY13" s="3"/>
      <c r="AOZ13" s="3"/>
      <c r="APA13" s="3"/>
      <c r="APB13" s="3"/>
      <c r="APC13" s="3"/>
      <c r="APD13" s="3"/>
      <c r="APE13" s="3"/>
      <c r="APF13" s="3"/>
      <c r="APG13" s="3"/>
      <c r="APH13" s="3"/>
      <c r="API13" s="3"/>
      <c r="APJ13" s="3"/>
      <c r="APK13" s="3"/>
      <c r="APL13" s="3"/>
      <c r="APM13" s="3"/>
      <c r="APN13" s="3"/>
      <c r="APO13" s="3"/>
      <c r="APP13" s="3"/>
      <c r="APQ13" s="3"/>
      <c r="APR13" s="3"/>
      <c r="APS13" s="3"/>
      <c r="APT13" s="3"/>
      <c r="APU13" s="3"/>
      <c r="APV13" s="3"/>
      <c r="APW13" s="3"/>
      <c r="APX13" s="3"/>
      <c r="APY13" s="3"/>
      <c r="APZ13" s="3"/>
      <c r="AQA13" s="3"/>
      <c r="AQB13" s="3"/>
      <c r="AQC13" s="3"/>
      <c r="AQD13" s="3"/>
      <c r="AQE13" s="3"/>
      <c r="AQF13" s="3"/>
      <c r="AQG13" s="3"/>
      <c r="AQH13" s="3"/>
      <c r="AQI13" s="3"/>
      <c r="AQJ13" s="3"/>
      <c r="AQK13" s="3"/>
      <c r="AQL13" s="3"/>
      <c r="AQM13" s="3"/>
      <c r="AQN13" s="3"/>
      <c r="AQO13" s="3"/>
      <c r="AQP13" s="3"/>
      <c r="AQQ13" s="3"/>
      <c r="AQR13" s="3"/>
      <c r="AQS13" s="3"/>
      <c r="AQT13" s="3"/>
      <c r="AQU13" s="3"/>
      <c r="AQV13" s="3"/>
      <c r="AQW13" s="3"/>
      <c r="AQX13" s="3"/>
      <c r="AQY13" s="3"/>
      <c r="AQZ13" s="3"/>
      <c r="ARA13" s="3"/>
      <c r="ARB13" s="3"/>
      <c r="ARC13" s="3"/>
      <c r="ARD13" s="3"/>
      <c r="ARE13" s="3"/>
      <c r="ARF13" s="3"/>
      <c r="ARG13" s="3"/>
      <c r="ARH13" s="3"/>
      <c r="ARI13" s="3"/>
      <c r="ARJ13" s="3"/>
      <c r="ARK13" s="3"/>
      <c r="ARL13" s="3"/>
      <c r="ARM13" s="3"/>
      <c r="ARN13" s="3"/>
      <c r="ARO13" s="3"/>
      <c r="ARP13" s="3"/>
      <c r="ARQ13" s="3"/>
      <c r="ARR13" s="3"/>
      <c r="ARS13" s="3"/>
      <c r="ART13" s="3"/>
      <c r="ARU13" s="3"/>
      <c r="ARV13" s="3"/>
      <c r="ARW13" s="3"/>
      <c r="ARX13" s="3"/>
      <c r="ARY13" s="3"/>
      <c r="ARZ13" s="3"/>
      <c r="ASA13" s="3"/>
      <c r="ASB13" s="3"/>
      <c r="ASC13" s="3"/>
      <c r="ASD13" s="3"/>
      <c r="ASE13" s="3"/>
      <c r="ASF13" s="3"/>
      <c r="ASG13" s="3"/>
      <c r="ASH13" s="3"/>
      <c r="ASI13" s="3"/>
      <c r="ASJ13" s="3"/>
      <c r="ASK13" s="3"/>
      <c r="ASL13" s="3"/>
      <c r="ASM13" s="3"/>
      <c r="ASN13" s="3"/>
      <c r="ASO13" s="3"/>
      <c r="ASP13" s="3"/>
      <c r="ASQ13" s="3"/>
      <c r="ASR13" s="3"/>
      <c r="ASS13" s="3"/>
      <c r="AST13" s="3"/>
      <c r="ASU13" s="3"/>
      <c r="ASV13" s="3"/>
      <c r="ASW13" s="3"/>
      <c r="ASX13" s="3"/>
      <c r="ASY13" s="3"/>
      <c r="ASZ13" s="3"/>
      <c r="ATA13" s="3"/>
      <c r="ATB13" s="3"/>
      <c r="ATC13" s="3"/>
      <c r="ATD13" s="3"/>
      <c r="ATE13" s="3"/>
      <c r="ATF13" s="3"/>
      <c r="ATG13" s="3"/>
      <c r="ATH13" s="3"/>
      <c r="ATI13" s="3"/>
      <c r="ATJ13" s="3"/>
      <c r="ATK13" s="3"/>
      <c r="ATL13" s="3"/>
      <c r="ATM13" s="3"/>
      <c r="ATN13" s="3"/>
      <c r="ATO13" s="3"/>
      <c r="ATP13" s="3"/>
      <c r="ATQ13" s="3"/>
      <c r="ATR13" s="3"/>
      <c r="ATS13" s="3"/>
      <c r="ATT13" s="3"/>
      <c r="ATU13" s="3"/>
      <c r="ATV13" s="3"/>
      <c r="ATW13" s="3"/>
      <c r="ATX13" s="3"/>
      <c r="ATY13" s="3"/>
      <c r="ATZ13" s="3"/>
      <c r="AUA13" s="3"/>
      <c r="AUB13" s="3"/>
      <c r="AUC13" s="3"/>
      <c r="AUD13" s="3"/>
      <c r="AUE13" s="3"/>
      <c r="AUF13" s="3"/>
      <c r="AUG13" s="3"/>
      <c r="AUH13" s="3"/>
      <c r="AUI13" s="3"/>
      <c r="AUJ13" s="3"/>
      <c r="AUK13" s="3"/>
      <c r="AUL13" s="3"/>
      <c r="AUM13" s="3"/>
      <c r="AUN13" s="3"/>
      <c r="AUO13" s="3"/>
      <c r="AUP13" s="3"/>
      <c r="AUQ13" s="3"/>
      <c r="AUR13" s="3"/>
      <c r="AUS13" s="3"/>
      <c r="AUT13" s="3"/>
      <c r="AUU13" s="3"/>
      <c r="AUV13" s="3"/>
      <c r="AUW13" s="3"/>
      <c r="AUX13" s="3"/>
      <c r="AUY13" s="3"/>
      <c r="AUZ13" s="3"/>
      <c r="AVA13" s="3"/>
      <c r="AVB13" s="3"/>
      <c r="AVC13" s="3"/>
      <c r="AVD13" s="3"/>
      <c r="AVE13" s="3"/>
      <c r="AVF13" s="3"/>
      <c r="AVG13" s="3"/>
      <c r="AVH13" s="3"/>
      <c r="AVI13" s="3"/>
      <c r="AVJ13" s="3"/>
      <c r="AVK13" s="3"/>
      <c r="AVL13" s="3"/>
      <c r="AVM13" s="3"/>
      <c r="AVN13" s="3"/>
      <c r="AVO13" s="3"/>
      <c r="AVP13" s="3"/>
      <c r="AVQ13" s="3"/>
      <c r="AVR13" s="3"/>
      <c r="AVS13" s="3"/>
      <c r="AVT13" s="3"/>
      <c r="AVU13" s="3"/>
      <c r="AVV13" s="3"/>
      <c r="AVW13" s="3"/>
      <c r="AVX13" s="3"/>
      <c r="AVY13" s="3"/>
      <c r="AVZ13" s="3"/>
      <c r="AWA13" s="3"/>
      <c r="AWB13" s="3"/>
      <c r="AWC13" s="3"/>
      <c r="AWD13" s="3"/>
      <c r="AWE13" s="3"/>
      <c r="AWF13" s="3"/>
      <c r="AWG13" s="3"/>
      <c r="AWH13" s="3"/>
      <c r="AWI13" s="3"/>
      <c r="AWJ13" s="3"/>
      <c r="AWK13" s="3"/>
      <c r="AWL13" s="3"/>
      <c r="AWM13" s="3"/>
      <c r="AWN13" s="3"/>
      <c r="AWO13" s="3"/>
      <c r="AWP13" s="3"/>
      <c r="AWQ13" s="3"/>
      <c r="AWR13" s="3"/>
      <c r="AWS13" s="3"/>
      <c r="AWT13" s="3"/>
      <c r="AWU13" s="3"/>
      <c r="AWV13" s="3"/>
      <c r="AWW13" s="3"/>
      <c r="AWX13" s="3"/>
      <c r="AWY13" s="3"/>
      <c r="AWZ13" s="3"/>
      <c r="AXA13" s="3"/>
      <c r="AXB13" s="3"/>
      <c r="AXC13" s="3"/>
      <c r="AXD13" s="3"/>
      <c r="AXE13" s="3"/>
      <c r="AXF13" s="3"/>
      <c r="AXG13" s="3"/>
      <c r="AXH13" s="3"/>
      <c r="AXI13" s="3"/>
      <c r="AXJ13" s="3"/>
      <c r="AXK13" s="3"/>
      <c r="AXL13" s="3"/>
      <c r="AXM13" s="3"/>
      <c r="AXN13" s="3"/>
      <c r="AXO13" s="3"/>
      <c r="AXP13" s="3"/>
      <c r="AXQ13" s="3"/>
      <c r="AXR13" s="3"/>
      <c r="AXS13" s="3"/>
      <c r="AXT13" s="3"/>
      <c r="AXU13" s="3"/>
      <c r="AXV13" s="3"/>
      <c r="AXW13" s="3"/>
      <c r="AXX13" s="3"/>
      <c r="AXY13" s="3"/>
      <c r="AXZ13" s="3"/>
      <c r="AYA13" s="3"/>
      <c r="AYB13" s="3"/>
      <c r="AYC13" s="3"/>
      <c r="AYD13" s="3"/>
      <c r="AYE13" s="3"/>
      <c r="AYF13" s="3"/>
      <c r="AYG13" s="3"/>
      <c r="AYH13" s="3"/>
      <c r="AYI13" s="3"/>
      <c r="AYJ13" s="3"/>
      <c r="AYK13" s="3"/>
      <c r="AYL13" s="3"/>
      <c r="AYM13" s="3"/>
      <c r="AYN13" s="3"/>
      <c r="AYO13" s="3"/>
      <c r="AYP13" s="3"/>
      <c r="AYQ13" s="3"/>
      <c r="AYR13" s="3"/>
      <c r="AYS13" s="3"/>
      <c r="AYT13" s="3"/>
      <c r="AYU13" s="3"/>
      <c r="AYV13" s="3"/>
      <c r="AYW13" s="3"/>
      <c r="AYX13" s="3"/>
      <c r="AYY13" s="3"/>
      <c r="AYZ13" s="3"/>
      <c r="AZA13" s="3"/>
      <c r="AZB13" s="3"/>
      <c r="AZC13" s="3"/>
      <c r="AZD13" s="3"/>
      <c r="AZE13" s="3"/>
      <c r="AZF13" s="3"/>
      <c r="AZG13" s="3"/>
      <c r="AZH13" s="3"/>
      <c r="AZI13" s="3"/>
      <c r="AZJ13" s="3"/>
      <c r="AZK13" s="3"/>
      <c r="AZL13" s="3"/>
      <c r="AZM13" s="3"/>
      <c r="AZN13" s="3"/>
      <c r="AZO13" s="3"/>
      <c r="AZP13" s="3"/>
      <c r="AZQ13" s="3"/>
      <c r="AZR13" s="3"/>
      <c r="AZS13" s="3"/>
      <c r="AZT13" s="3"/>
      <c r="AZU13" s="3"/>
      <c r="AZV13" s="3"/>
      <c r="AZW13" s="3"/>
      <c r="AZX13" s="3"/>
      <c r="AZY13" s="3"/>
      <c r="AZZ13" s="3"/>
      <c r="BAA13" s="3"/>
      <c r="BAB13" s="3"/>
      <c r="BAC13" s="3"/>
      <c r="BAD13" s="3"/>
      <c r="BAE13" s="3"/>
      <c r="BAF13" s="3"/>
      <c r="BAG13" s="3"/>
      <c r="BAH13" s="3"/>
      <c r="BAI13" s="3"/>
      <c r="BAJ13" s="3"/>
      <c r="BAK13" s="3"/>
      <c r="BAL13" s="3"/>
      <c r="BAM13" s="3"/>
      <c r="BAN13" s="3"/>
      <c r="BAO13" s="3"/>
      <c r="BAP13" s="3"/>
      <c r="BAQ13" s="3"/>
      <c r="BAR13" s="3"/>
      <c r="BAS13" s="3"/>
      <c r="BAT13" s="3"/>
      <c r="BAU13" s="3"/>
      <c r="BAV13" s="3"/>
      <c r="BAW13" s="3"/>
      <c r="BAX13" s="3"/>
      <c r="BAY13" s="3"/>
      <c r="BAZ13" s="3"/>
      <c r="BBA13" s="3"/>
      <c r="BBB13" s="3"/>
      <c r="BBC13" s="3"/>
      <c r="BBD13" s="3"/>
      <c r="BBE13" s="3"/>
      <c r="BBF13" s="3"/>
      <c r="BBG13" s="3"/>
      <c r="BBH13" s="3"/>
      <c r="BBI13" s="3"/>
      <c r="BBJ13" s="3"/>
      <c r="BBK13" s="3"/>
      <c r="BBL13" s="3"/>
      <c r="BBM13" s="3"/>
      <c r="BBN13" s="3"/>
      <c r="BBO13" s="3"/>
      <c r="BBP13" s="3"/>
      <c r="BBQ13" s="3"/>
      <c r="BBR13" s="3"/>
      <c r="BBS13" s="3"/>
      <c r="BBT13" s="3"/>
      <c r="BBU13" s="3"/>
      <c r="BBV13" s="3"/>
      <c r="BBW13" s="3"/>
      <c r="BBX13" s="3"/>
      <c r="BBY13" s="3"/>
      <c r="BBZ13" s="3"/>
      <c r="BCA13" s="3"/>
      <c r="BCB13" s="3"/>
      <c r="BCC13" s="3"/>
      <c r="BCD13" s="3"/>
      <c r="BCE13" s="3"/>
      <c r="BCF13" s="3"/>
      <c r="BCG13" s="3"/>
      <c r="BCH13" s="3"/>
      <c r="BCI13" s="3"/>
      <c r="BCJ13" s="3"/>
      <c r="BCK13" s="3"/>
      <c r="BCL13" s="3"/>
      <c r="BCM13" s="3"/>
      <c r="BCN13" s="3"/>
      <c r="BCO13" s="3"/>
      <c r="BCP13" s="3"/>
      <c r="BCQ13" s="3"/>
      <c r="BCR13" s="3"/>
      <c r="BCS13" s="3"/>
      <c r="BCT13" s="3"/>
      <c r="BCU13" s="3"/>
      <c r="BCV13" s="3"/>
      <c r="BCW13" s="3"/>
      <c r="BCX13" s="3"/>
      <c r="BCY13" s="3"/>
      <c r="BCZ13" s="3"/>
      <c r="BDA13" s="3"/>
      <c r="BDB13" s="3"/>
      <c r="BDC13" s="3"/>
      <c r="BDD13" s="3"/>
      <c r="BDE13" s="3"/>
      <c r="BDF13" s="3"/>
      <c r="BDG13" s="3"/>
      <c r="BDH13" s="3"/>
      <c r="BDI13" s="3"/>
      <c r="BDJ13" s="3"/>
      <c r="BDK13" s="3"/>
      <c r="BDL13" s="3"/>
      <c r="BDM13" s="3"/>
      <c r="BDN13" s="3"/>
      <c r="BDO13" s="3"/>
      <c r="BDP13" s="3"/>
      <c r="BDQ13" s="3"/>
      <c r="BDR13" s="3"/>
      <c r="BDS13" s="3"/>
      <c r="BDT13" s="3"/>
      <c r="BDU13" s="3"/>
      <c r="BDV13" s="3"/>
      <c r="BDW13" s="3"/>
      <c r="BDX13" s="3"/>
      <c r="BDY13" s="3"/>
      <c r="BDZ13" s="3"/>
      <c r="BEA13" s="3"/>
      <c r="BEB13" s="3"/>
      <c r="BEC13" s="3"/>
      <c r="BED13" s="3"/>
      <c r="BEE13" s="3"/>
      <c r="BEF13" s="3"/>
      <c r="BEG13" s="3"/>
      <c r="BEH13" s="3"/>
      <c r="BEI13" s="3"/>
      <c r="BEJ13" s="3"/>
      <c r="BEK13" s="3"/>
      <c r="BEL13" s="3"/>
      <c r="BEM13" s="3"/>
      <c r="BEN13" s="3"/>
      <c r="BEO13" s="3"/>
      <c r="BEP13" s="3"/>
      <c r="BEQ13" s="3"/>
      <c r="BER13" s="3"/>
      <c r="BES13" s="3"/>
      <c r="BET13" s="3"/>
      <c r="BEU13" s="3"/>
      <c r="BEV13" s="3"/>
      <c r="BEW13" s="3"/>
      <c r="BEX13" s="3"/>
      <c r="BEY13" s="3"/>
      <c r="BEZ13" s="3"/>
      <c r="BFA13" s="3"/>
      <c r="BFB13" s="3"/>
      <c r="BFC13" s="3"/>
      <c r="BFD13" s="3"/>
      <c r="BFE13" s="3"/>
      <c r="BFF13" s="3"/>
      <c r="BFG13" s="3"/>
      <c r="BFH13" s="3"/>
      <c r="BFI13" s="3"/>
      <c r="BFJ13" s="3"/>
      <c r="BFK13" s="3"/>
      <c r="BFL13" s="3"/>
      <c r="BFM13" s="3"/>
      <c r="BFN13" s="3"/>
      <c r="BFO13" s="3"/>
      <c r="BFP13" s="3"/>
      <c r="BFQ13" s="3"/>
      <c r="BFR13" s="3"/>
      <c r="BFS13" s="3"/>
      <c r="BFT13" s="3"/>
      <c r="BFU13" s="3"/>
      <c r="BFV13" s="3"/>
      <c r="BFW13" s="3"/>
      <c r="BFX13" s="3"/>
      <c r="BFY13" s="3"/>
      <c r="BFZ13" s="3"/>
      <c r="BGA13" s="3"/>
      <c r="BGB13" s="3"/>
      <c r="BGC13" s="3"/>
      <c r="BGD13" s="3"/>
      <c r="BGE13" s="3"/>
      <c r="BGF13" s="3"/>
      <c r="BGG13" s="3"/>
      <c r="BGH13" s="3"/>
      <c r="BGI13" s="3"/>
      <c r="BGJ13" s="3"/>
      <c r="BGK13" s="3"/>
      <c r="BGL13" s="3"/>
      <c r="BGM13" s="3"/>
      <c r="BGN13" s="3"/>
      <c r="BGO13" s="3"/>
      <c r="BGP13" s="3"/>
      <c r="BGQ13" s="3"/>
      <c r="BGR13" s="3"/>
      <c r="BGS13" s="3"/>
      <c r="BGT13" s="3"/>
      <c r="BGU13" s="3"/>
      <c r="BGV13" s="3"/>
      <c r="BGW13" s="3"/>
      <c r="BGX13" s="3"/>
      <c r="BGY13" s="3"/>
      <c r="BGZ13" s="3"/>
      <c r="BHA13" s="3"/>
      <c r="BHB13" s="3"/>
      <c r="BHC13" s="3"/>
      <c r="BHD13" s="3"/>
      <c r="BHE13" s="3"/>
      <c r="BHF13" s="3"/>
      <c r="BHG13" s="3"/>
      <c r="BHH13" s="3"/>
      <c r="BHI13" s="3"/>
      <c r="BHJ13" s="3"/>
      <c r="BHK13" s="3"/>
      <c r="BHL13" s="3"/>
      <c r="BHM13" s="3"/>
      <c r="BHN13" s="3"/>
      <c r="BHO13" s="3"/>
      <c r="BHP13" s="3"/>
      <c r="BHQ13" s="3"/>
      <c r="BHR13" s="3"/>
      <c r="BHS13" s="3"/>
      <c r="BHT13" s="3"/>
      <c r="BHU13" s="3"/>
      <c r="BHV13" s="3"/>
      <c r="BHW13" s="3"/>
      <c r="BHX13" s="3"/>
      <c r="BHY13" s="3"/>
      <c r="BHZ13" s="3"/>
      <c r="BIA13" s="3"/>
      <c r="BIB13" s="3"/>
      <c r="BIC13" s="3"/>
      <c r="BID13" s="3"/>
      <c r="BIE13" s="3"/>
      <c r="BIF13" s="3"/>
      <c r="BIG13" s="3"/>
      <c r="BIH13" s="3"/>
      <c r="BII13" s="3"/>
      <c r="BIJ13" s="3"/>
      <c r="BIK13" s="3"/>
      <c r="BIL13" s="3"/>
      <c r="BIM13" s="3"/>
      <c r="BIN13" s="3"/>
      <c r="BIO13" s="3"/>
      <c r="BIP13" s="3"/>
      <c r="BIQ13" s="3"/>
      <c r="BIR13" s="3"/>
      <c r="BIS13" s="3"/>
      <c r="BIT13" s="3"/>
      <c r="BIU13" s="3"/>
      <c r="BIV13" s="3"/>
      <c r="BIW13" s="3"/>
      <c r="BIX13" s="3"/>
      <c r="BIY13" s="3"/>
      <c r="BIZ13" s="3"/>
      <c r="BJA13" s="3"/>
      <c r="BJB13" s="3"/>
      <c r="BJC13" s="3"/>
      <c r="BJD13" s="3"/>
      <c r="BJE13" s="3"/>
      <c r="BJF13" s="3"/>
      <c r="BJG13" s="3"/>
      <c r="BJH13" s="3"/>
      <c r="BJI13" s="3"/>
      <c r="BJJ13" s="3"/>
      <c r="BJK13" s="3"/>
      <c r="BJL13" s="3"/>
      <c r="BJM13" s="3"/>
      <c r="BJN13" s="3"/>
      <c r="BJO13" s="3"/>
      <c r="BJP13" s="3"/>
      <c r="BJQ13" s="3"/>
      <c r="BJR13" s="3"/>
      <c r="BJS13" s="3"/>
      <c r="BJT13" s="3"/>
      <c r="BJU13" s="3"/>
      <c r="BJV13" s="3"/>
      <c r="BJW13" s="3"/>
      <c r="BJX13" s="3"/>
      <c r="BJY13" s="3"/>
      <c r="BJZ13" s="3"/>
      <c r="BKA13" s="3"/>
      <c r="BKB13" s="3"/>
      <c r="BKC13" s="3"/>
      <c r="BKD13" s="3"/>
      <c r="BKE13" s="3"/>
      <c r="BKF13" s="3"/>
      <c r="BKG13" s="3"/>
      <c r="BKH13" s="3"/>
      <c r="BKI13" s="3"/>
      <c r="BKJ13" s="3"/>
      <c r="BKK13" s="3"/>
      <c r="BKL13" s="3"/>
      <c r="BKM13" s="3"/>
      <c r="BKN13" s="3"/>
      <c r="BKO13" s="3"/>
      <c r="BKP13" s="3"/>
      <c r="BKQ13" s="3"/>
      <c r="BKR13" s="3"/>
      <c r="BKS13" s="3"/>
      <c r="BKT13" s="3"/>
      <c r="BKU13" s="3"/>
      <c r="BKV13" s="3"/>
      <c r="BKW13" s="3"/>
      <c r="BKX13" s="3"/>
      <c r="BKY13" s="3"/>
      <c r="BKZ13" s="3"/>
      <c r="BLA13" s="3"/>
      <c r="BLB13" s="3"/>
      <c r="BLC13" s="3"/>
      <c r="BLD13" s="3"/>
      <c r="BLE13" s="3"/>
      <c r="BLF13" s="3"/>
      <c r="BLG13" s="3"/>
      <c r="BLH13" s="3"/>
      <c r="BLI13" s="3"/>
      <c r="BLJ13" s="3"/>
      <c r="BLK13" s="3"/>
      <c r="BLL13" s="3"/>
      <c r="BLM13" s="3"/>
      <c r="BLN13" s="3"/>
      <c r="BLO13" s="3"/>
      <c r="BLP13" s="3"/>
      <c r="BLQ13" s="3"/>
      <c r="BLR13" s="3"/>
      <c r="BLS13" s="3"/>
      <c r="BLT13" s="3"/>
      <c r="BLU13" s="3"/>
      <c r="BLV13" s="3"/>
      <c r="BLW13" s="3"/>
      <c r="BLX13" s="3"/>
      <c r="BLY13" s="3"/>
      <c r="BLZ13" s="3"/>
      <c r="BMA13" s="3"/>
      <c r="BMB13" s="3"/>
      <c r="BMC13" s="3"/>
      <c r="BMD13" s="3"/>
      <c r="BME13" s="3"/>
      <c r="BMF13" s="3"/>
      <c r="BMG13" s="3"/>
      <c r="BMH13" s="3"/>
      <c r="BMI13" s="3"/>
      <c r="BMJ13" s="3"/>
      <c r="BMK13" s="3"/>
      <c r="BML13" s="3"/>
      <c r="BMM13" s="3"/>
      <c r="BMN13" s="3"/>
      <c r="BMO13" s="3"/>
      <c r="BMP13" s="3"/>
      <c r="BMQ13" s="3"/>
      <c r="BMR13" s="3"/>
      <c r="BMS13" s="3"/>
      <c r="BMT13" s="3"/>
      <c r="BMU13" s="3"/>
      <c r="BMV13" s="3"/>
      <c r="BMW13" s="3"/>
      <c r="BMX13" s="3"/>
      <c r="BMY13" s="3"/>
      <c r="BMZ13" s="3"/>
      <c r="BNA13" s="3"/>
      <c r="BNB13" s="3"/>
      <c r="BNC13" s="3"/>
      <c r="BND13" s="3"/>
      <c r="BNE13" s="3"/>
      <c r="BNF13" s="3"/>
      <c r="BNG13" s="3"/>
      <c r="BNH13" s="3"/>
      <c r="BNI13" s="3"/>
      <c r="BNJ13" s="3"/>
      <c r="BNK13" s="3"/>
      <c r="BNL13" s="3"/>
      <c r="BNM13" s="3"/>
      <c r="BNN13" s="3"/>
      <c r="BNO13" s="3"/>
      <c r="BNP13" s="3"/>
      <c r="BNQ13" s="3"/>
      <c r="BNR13" s="3"/>
      <c r="BNS13" s="3"/>
      <c r="BNT13" s="3"/>
      <c r="BNU13" s="3"/>
      <c r="BNV13" s="3"/>
      <c r="BNW13" s="3"/>
      <c r="BNX13" s="3"/>
      <c r="BNY13" s="3"/>
      <c r="BNZ13" s="3"/>
      <c r="BOA13" s="3"/>
      <c r="BOB13" s="3"/>
      <c r="BOC13" s="3"/>
      <c r="BOD13" s="3"/>
      <c r="BOE13" s="3"/>
      <c r="BOF13" s="3"/>
      <c r="BOG13" s="3"/>
      <c r="BOH13" s="3"/>
      <c r="BOI13" s="3"/>
      <c r="BOJ13" s="3"/>
      <c r="BOK13" s="3"/>
      <c r="BOL13" s="3"/>
      <c r="BOM13" s="3"/>
      <c r="BON13" s="3"/>
      <c r="BOO13" s="3"/>
      <c r="BOP13" s="3"/>
      <c r="BOQ13" s="3"/>
      <c r="BOR13" s="3"/>
      <c r="BOS13" s="3"/>
      <c r="BOT13" s="3"/>
      <c r="BOU13" s="3"/>
      <c r="BOV13" s="3"/>
      <c r="BOW13" s="3"/>
      <c r="BOX13" s="3"/>
      <c r="BOY13" s="3"/>
      <c r="BOZ13" s="3"/>
      <c r="BPA13" s="3"/>
      <c r="BPB13" s="3"/>
      <c r="BPC13" s="3"/>
      <c r="BPD13" s="3"/>
      <c r="BPE13" s="3"/>
      <c r="BPF13" s="3"/>
      <c r="BPG13" s="3"/>
      <c r="BPH13" s="3"/>
      <c r="BPI13" s="3"/>
      <c r="BPJ13" s="3"/>
      <c r="BPK13" s="3"/>
      <c r="BPL13" s="3"/>
      <c r="BPM13" s="3"/>
      <c r="BPN13" s="3"/>
      <c r="BPO13" s="3"/>
      <c r="BPP13" s="3"/>
      <c r="BPQ13" s="3"/>
      <c r="BPR13" s="3"/>
      <c r="BPS13" s="3"/>
      <c r="BPT13" s="3"/>
      <c r="BPU13" s="3"/>
      <c r="BPV13" s="3"/>
      <c r="BPW13" s="3"/>
      <c r="BPX13" s="3"/>
      <c r="BPY13" s="3"/>
      <c r="BPZ13" s="3"/>
      <c r="BQA13" s="3"/>
      <c r="BQB13" s="3"/>
      <c r="BQC13" s="3"/>
      <c r="BQD13" s="3"/>
      <c r="BQE13" s="3"/>
      <c r="BQF13" s="3"/>
      <c r="BQG13" s="3"/>
      <c r="BQH13" s="3"/>
      <c r="BQI13" s="3"/>
      <c r="BQJ13" s="3"/>
      <c r="BQK13" s="3"/>
      <c r="BQL13" s="3"/>
      <c r="BQM13" s="3"/>
      <c r="BQN13" s="3"/>
      <c r="BQO13" s="3"/>
      <c r="BQP13" s="3"/>
      <c r="BQQ13" s="3"/>
      <c r="BQR13" s="3"/>
      <c r="BQS13" s="3"/>
      <c r="BQT13" s="3"/>
      <c r="BQU13" s="3"/>
      <c r="BQV13" s="3"/>
      <c r="BQW13" s="3"/>
      <c r="BQX13" s="3"/>
      <c r="BQY13" s="3"/>
      <c r="BQZ13" s="3"/>
      <c r="BRA13" s="3"/>
      <c r="BRB13" s="3"/>
      <c r="BRC13" s="3"/>
      <c r="BRD13" s="3"/>
      <c r="BRE13" s="3"/>
      <c r="BRF13" s="3"/>
      <c r="BRG13" s="3"/>
      <c r="BRH13" s="3"/>
      <c r="BRI13" s="3"/>
      <c r="BRJ13" s="3"/>
      <c r="BRK13" s="3"/>
      <c r="BRL13" s="3"/>
      <c r="BRM13" s="3"/>
      <c r="BRN13" s="3"/>
      <c r="BRO13" s="3"/>
      <c r="BRP13" s="3"/>
      <c r="BRQ13" s="3"/>
      <c r="BRR13" s="3"/>
      <c r="BRS13" s="3"/>
      <c r="BRT13" s="3"/>
      <c r="BRU13" s="3"/>
      <c r="BRV13" s="3"/>
      <c r="BRW13" s="3"/>
      <c r="BRX13" s="3"/>
      <c r="BRY13" s="3"/>
      <c r="BRZ13" s="3"/>
      <c r="BSA13" s="3"/>
      <c r="BSB13" s="3"/>
      <c r="BSC13" s="3"/>
      <c r="BSD13" s="3"/>
      <c r="BSE13" s="3"/>
      <c r="BSF13" s="3"/>
      <c r="BSG13" s="3"/>
      <c r="BSH13" s="3"/>
      <c r="BSI13" s="3"/>
      <c r="BSJ13" s="3"/>
      <c r="BSK13" s="3"/>
      <c r="BSL13" s="3"/>
      <c r="BSM13" s="3"/>
      <c r="BSN13" s="3"/>
      <c r="BSO13" s="3"/>
      <c r="BSP13" s="3"/>
      <c r="BSQ13" s="3"/>
      <c r="BSR13" s="3"/>
      <c r="BSS13" s="3"/>
      <c r="BST13" s="3"/>
      <c r="BSU13" s="3"/>
      <c r="BSV13" s="3"/>
      <c r="BSW13" s="3"/>
      <c r="BSX13" s="3"/>
      <c r="BSY13" s="3"/>
      <c r="BSZ13" s="3"/>
      <c r="BTA13" s="3"/>
      <c r="BTB13" s="3"/>
      <c r="BTC13" s="3"/>
      <c r="BTD13" s="3"/>
      <c r="BTE13" s="3"/>
      <c r="BTF13" s="3"/>
      <c r="BTG13" s="3"/>
      <c r="BTH13" s="3"/>
      <c r="BTI13" s="3"/>
      <c r="BTJ13" s="3"/>
      <c r="BTK13" s="3"/>
      <c r="BTL13" s="3"/>
      <c r="BTM13" s="3"/>
      <c r="BTN13" s="3"/>
      <c r="BTO13" s="3"/>
      <c r="BTP13" s="3"/>
      <c r="BTQ13" s="3"/>
      <c r="BTR13" s="3"/>
      <c r="BTS13" s="3"/>
      <c r="BTT13" s="3"/>
      <c r="BTU13" s="3"/>
      <c r="BTV13" s="3"/>
      <c r="BTW13" s="3"/>
      <c r="BTX13" s="3"/>
      <c r="BTY13" s="3"/>
    </row>
    <row r="14" spans="1:2179" x14ac:dyDescent="0.55000000000000004">
      <c r="A14" s="47"/>
      <c r="B14" s="53"/>
      <c r="C14" s="53"/>
      <c r="D14" s="53"/>
      <c r="E14" s="54"/>
      <c r="F14" s="53"/>
      <c r="G14" s="53"/>
      <c r="H14" s="53"/>
      <c r="I14" s="53"/>
      <c r="J14" s="66"/>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c r="AML14" s="3"/>
      <c r="AMM14" s="3"/>
      <c r="AMN14" s="3"/>
      <c r="AMO14" s="3"/>
      <c r="AMP14" s="3"/>
      <c r="AMQ14" s="3"/>
      <c r="AMR14" s="3"/>
      <c r="AMS14" s="3"/>
      <c r="AMT14" s="3"/>
      <c r="AMU14" s="3"/>
      <c r="AMV14" s="3"/>
      <c r="AMW14" s="3"/>
      <c r="AMX14" s="3"/>
      <c r="AMY14" s="3"/>
      <c r="AMZ14" s="3"/>
      <c r="ANA14" s="3"/>
      <c r="ANB14" s="3"/>
      <c r="ANC14" s="3"/>
      <c r="AND14" s="3"/>
      <c r="ANE14" s="3"/>
      <c r="ANF14" s="3"/>
      <c r="ANG14" s="3"/>
      <c r="ANH14" s="3"/>
      <c r="ANI14" s="3"/>
      <c r="ANJ14" s="3"/>
      <c r="ANK14" s="3"/>
      <c r="ANL14" s="3"/>
      <c r="ANM14" s="3"/>
      <c r="ANN14" s="3"/>
      <c r="ANO14" s="3"/>
      <c r="ANP14" s="3"/>
      <c r="ANQ14" s="3"/>
      <c r="ANR14" s="3"/>
      <c r="ANS14" s="3"/>
      <c r="ANT14" s="3"/>
      <c r="ANU14" s="3"/>
      <c r="ANV14" s="3"/>
      <c r="ANW14" s="3"/>
      <c r="ANX14" s="3"/>
      <c r="ANY14" s="3"/>
      <c r="ANZ14" s="3"/>
      <c r="AOA14" s="3"/>
      <c r="AOB14" s="3"/>
      <c r="AOC14" s="3"/>
      <c r="AOD14" s="3"/>
      <c r="AOE14" s="3"/>
      <c r="AOF14" s="3"/>
      <c r="AOG14" s="3"/>
      <c r="AOH14" s="3"/>
      <c r="AOI14" s="3"/>
      <c r="AOJ14" s="3"/>
      <c r="AOK14" s="3"/>
      <c r="AOL14" s="3"/>
      <c r="AOM14" s="3"/>
      <c r="AON14" s="3"/>
      <c r="AOO14" s="3"/>
      <c r="AOP14" s="3"/>
      <c r="AOQ14" s="3"/>
      <c r="AOR14" s="3"/>
      <c r="AOS14" s="3"/>
      <c r="AOT14" s="3"/>
      <c r="AOU14" s="3"/>
      <c r="AOV14" s="3"/>
      <c r="AOW14" s="3"/>
      <c r="AOX14" s="3"/>
      <c r="AOY14" s="3"/>
      <c r="AOZ14" s="3"/>
      <c r="APA14" s="3"/>
      <c r="APB14" s="3"/>
      <c r="APC14" s="3"/>
      <c r="APD14" s="3"/>
      <c r="APE14" s="3"/>
      <c r="APF14" s="3"/>
      <c r="APG14" s="3"/>
      <c r="APH14" s="3"/>
      <c r="API14" s="3"/>
      <c r="APJ14" s="3"/>
      <c r="APK14" s="3"/>
      <c r="APL14" s="3"/>
      <c r="APM14" s="3"/>
      <c r="APN14" s="3"/>
      <c r="APO14" s="3"/>
      <c r="APP14" s="3"/>
      <c r="APQ14" s="3"/>
      <c r="APR14" s="3"/>
      <c r="APS14" s="3"/>
      <c r="APT14" s="3"/>
      <c r="APU14" s="3"/>
      <c r="APV14" s="3"/>
      <c r="APW14" s="3"/>
      <c r="APX14" s="3"/>
      <c r="APY14" s="3"/>
      <c r="APZ14" s="3"/>
      <c r="AQA14" s="3"/>
      <c r="AQB14" s="3"/>
      <c r="AQC14" s="3"/>
      <c r="AQD14" s="3"/>
      <c r="AQE14" s="3"/>
      <c r="AQF14" s="3"/>
      <c r="AQG14" s="3"/>
      <c r="AQH14" s="3"/>
      <c r="AQI14" s="3"/>
      <c r="AQJ14" s="3"/>
      <c r="AQK14" s="3"/>
      <c r="AQL14" s="3"/>
      <c r="AQM14" s="3"/>
      <c r="AQN14" s="3"/>
      <c r="AQO14" s="3"/>
      <c r="AQP14" s="3"/>
      <c r="AQQ14" s="3"/>
      <c r="AQR14" s="3"/>
      <c r="AQS14" s="3"/>
      <c r="AQT14" s="3"/>
      <c r="AQU14" s="3"/>
      <c r="AQV14" s="3"/>
      <c r="AQW14" s="3"/>
      <c r="AQX14" s="3"/>
      <c r="AQY14" s="3"/>
      <c r="AQZ14" s="3"/>
      <c r="ARA14" s="3"/>
      <c r="ARB14" s="3"/>
      <c r="ARC14" s="3"/>
      <c r="ARD14" s="3"/>
      <c r="ARE14" s="3"/>
      <c r="ARF14" s="3"/>
      <c r="ARG14" s="3"/>
      <c r="ARH14" s="3"/>
      <c r="ARI14" s="3"/>
      <c r="ARJ14" s="3"/>
      <c r="ARK14" s="3"/>
      <c r="ARL14" s="3"/>
      <c r="ARM14" s="3"/>
      <c r="ARN14" s="3"/>
      <c r="ARO14" s="3"/>
      <c r="ARP14" s="3"/>
      <c r="ARQ14" s="3"/>
      <c r="ARR14" s="3"/>
      <c r="ARS14" s="3"/>
      <c r="ART14" s="3"/>
      <c r="ARU14" s="3"/>
      <c r="ARV14" s="3"/>
      <c r="ARW14" s="3"/>
      <c r="ARX14" s="3"/>
      <c r="ARY14" s="3"/>
      <c r="ARZ14" s="3"/>
      <c r="ASA14" s="3"/>
      <c r="ASB14" s="3"/>
      <c r="ASC14" s="3"/>
      <c r="ASD14" s="3"/>
      <c r="ASE14" s="3"/>
      <c r="ASF14" s="3"/>
      <c r="ASG14" s="3"/>
      <c r="ASH14" s="3"/>
      <c r="ASI14" s="3"/>
      <c r="ASJ14" s="3"/>
      <c r="ASK14" s="3"/>
      <c r="ASL14" s="3"/>
      <c r="ASM14" s="3"/>
      <c r="ASN14" s="3"/>
      <c r="ASO14" s="3"/>
      <c r="ASP14" s="3"/>
      <c r="ASQ14" s="3"/>
      <c r="ASR14" s="3"/>
      <c r="ASS14" s="3"/>
      <c r="AST14" s="3"/>
      <c r="ASU14" s="3"/>
      <c r="ASV14" s="3"/>
      <c r="ASW14" s="3"/>
      <c r="ASX14" s="3"/>
      <c r="ASY14" s="3"/>
      <c r="ASZ14" s="3"/>
      <c r="ATA14" s="3"/>
      <c r="ATB14" s="3"/>
      <c r="ATC14" s="3"/>
      <c r="ATD14" s="3"/>
      <c r="ATE14" s="3"/>
      <c r="ATF14" s="3"/>
      <c r="ATG14" s="3"/>
      <c r="ATH14" s="3"/>
      <c r="ATI14" s="3"/>
      <c r="ATJ14" s="3"/>
      <c r="ATK14" s="3"/>
      <c r="ATL14" s="3"/>
      <c r="ATM14" s="3"/>
      <c r="ATN14" s="3"/>
      <c r="ATO14" s="3"/>
      <c r="ATP14" s="3"/>
      <c r="ATQ14" s="3"/>
      <c r="ATR14" s="3"/>
      <c r="ATS14" s="3"/>
      <c r="ATT14" s="3"/>
      <c r="ATU14" s="3"/>
      <c r="ATV14" s="3"/>
      <c r="ATW14" s="3"/>
      <c r="ATX14" s="3"/>
      <c r="ATY14" s="3"/>
      <c r="ATZ14" s="3"/>
      <c r="AUA14" s="3"/>
      <c r="AUB14" s="3"/>
      <c r="AUC14" s="3"/>
      <c r="AUD14" s="3"/>
      <c r="AUE14" s="3"/>
      <c r="AUF14" s="3"/>
      <c r="AUG14" s="3"/>
      <c r="AUH14" s="3"/>
      <c r="AUI14" s="3"/>
      <c r="AUJ14" s="3"/>
      <c r="AUK14" s="3"/>
      <c r="AUL14" s="3"/>
      <c r="AUM14" s="3"/>
      <c r="AUN14" s="3"/>
      <c r="AUO14" s="3"/>
      <c r="AUP14" s="3"/>
      <c r="AUQ14" s="3"/>
      <c r="AUR14" s="3"/>
      <c r="AUS14" s="3"/>
      <c r="AUT14" s="3"/>
      <c r="AUU14" s="3"/>
      <c r="AUV14" s="3"/>
      <c r="AUW14" s="3"/>
      <c r="AUX14" s="3"/>
      <c r="AUY14" s="3"/>
      <c r="AUZ14" s="3"/>
      <c r="AVA14" s="3"/>
      <c r="AVB14" s="3"/>
      <c r="AVC14" s="3"/>
      <c r="AVD14" s="3"/>
      <c r="AVE14" s="3"/>
      <c r="AVF14" s="3"/>
      <c r="AVG14" s="3"/>
      <c r="AVH14" s="3"/>
      <c r="AVI14" s="3"/>
      <c r="AVJ14" s="3"/>
      <c r="AVK14" s="3"/>
      <c r="AVL14" s="3"/>
      <c r="AVM14" s="3"/>
      <c r="AVN14" s="3"/>
      <c r="AVO14" s="3"/>
      <c r="AVP14" s="3"/>
      <c r="AVQ14" s="3"/>
      <c r="AVR14" s="3"/>
      <c r="AVS14" s="3"/>
      <c r="AVT14" s="3"/>
      <c r="AVU14" s="3"/>
      <c r="AVV14" s="3"/>
      <c r="AVW14" s="3"/>
      <c r="AVX14" s="3"/>
      <c r="AVY14" s="3"/>
      <c r="AVZ14" s="3"/>
      <c r="AWA14" s="3"/>
      <c r="AWB14" s="3"/>
      <c r="AWC14" s="3"/>
      <c r="AWD14" s="3"/>
      <c r="AWE14" s="3"/>
      <c r="AWF14" s="3"/>
      <c r="AWG14" s="3"/>
      <c r="AWH14" s="3"/>
      <c r="AWI14" s="3"/>
      <c r="AWJ14" s="3"/>
      <c r="AWK14" s="3"/>
      <c r="AWL14" s="3"/>
      <c r="AWM14" s="3"/>
      <c r="AWN14" s="3"/>
      <c r="AWO14" s="3"/>
      <c r="AWP14" s="3"/>
      <c r="AWQ14" s="3"/>
      <c r="AWR14" s="3"/>
      <c r="AWS14" s="3"/>
      <c r="AWT14" s="3"/>
      <c r="AWU14" s="3"/>
      <c r="AWV14" s="3"/>
      <c r="AWW14" s="3"/>
      <c r="AWX14" s="3"/>
      <c r="AWY14" s="3"/>
      <c r="AWZ14" s="3"/>
      <c r="AXA14" s="3"/>
      <c r="AXB14" s="3"/>
      <c r="AXC14" s="3"/>
      <c r="AXD14" s="3"/>
      <c r="AXE14" s="3"/>
      <c r="AXF14" s="3"/>
      <c r="AXG14" s="3"/>
      <c r="AXH14" s="3"/>
      <c r="AXI14" s="3"/>
      <c r="AXJ14" s="3"/>
      <c r="AXK14" s="3"/>
      <c r="AXL14" s="3"/>
      <c r="AXM14" s="3"/>
      <c r="AXN14" s="3"/>
      <c r="AXO14" s="3"/>
      <c r="AXP14" s="3"/>
      <c r="AXQ14" s="3"/>
      <c r="AXR14" s="3"/>
      <c r="AXS14" s="3"/>
      <c r="AXT14" s="3"/>
      <c r="AXU14" s="3"/>
      <c r="AXV14" s="3"/>
      <c r="AXW14" s="3"/>
      <c r="AXX14" s="3"/>
      <c r="AXY14" s="3"/>
      <c r="AXZ14" s="3"/>
      <c r="AYA14" s="3"/>
      <c r="AYB14" s="3"/>
      <c r="AYC14" s="3"/>
      <c r="AYD14" s="3"/>
      <c r="AYE14" s="3"/>
      <c r="AYF14" s="3"/>
      <c r="AYG14" s="3"/>
      <c r="AYH14" s="3"/>
      <c r="AYI14" s="3"/>
      <c r="AYJ14" s="3"/>
      <c r="AYK14" s="3"/>
      <c r="AYL14" s="3"/>
      <c r="AYM14" s="3"/>
      <c r="AYN14" s="3"/>
      <c r="AYO14" s="3"/>
      <c r="AYP14" s="3"/>
      <c r="AYQ14" s="3"/>
      <c r="AYR14" s="3"/>
      <c r="AYS14" s="3"/>
      <c r="AYT14" s="3"/>
      <c r="AYU14" s="3"/>
      <c r="AYV14" s="3"/>
      <c r="AYW14" s="3"/>
      <c r="AYX14" s="3"/>
      <c r="AYY14" s="3"/>
      <c r="AYZ14" s="3"/>
      <c r="AZA14" s="3"/>
      <c r="AZB14" s="3"/>
      <c r="AZC14" s="3"/>
      <c r="AZD14" s="3"/>
      <c r="AZE14" s="3"/>
      <c r="AZF14" s="3"/>
      <c r="AZG14" s="3"/>
      <c r="AZH14" s="3"/>
      <c r="AZI14" s="3"/>
      <c r="AZJ14" s="3"/>
      <c r="AZK14" s="3"/>
      <c r="AZL14" s="3"/>
      <c r="AZM14" s="3"/>
      <c r="AZN14" s="3"/>
      <c r="AZO14" s="3"/>
      <c r="AZP14" s="3"/>
      <c r="AZQ14" s="3"/>
      <c r="AZR14" s="3"/>
      <c r="AZS14" s="3"/>
      <c r="AZT14" s="3"/>
      <c r="AZU14" s="3"/>
      <c r="AZV14" s="3"/>
      <c r="AZW14" s="3"/>
      <c r="AZX14" s="3"/>
      <c r="AZY14" s="3"/>
      <c r="AZZ14" s="3"/>
      <c r="BAA14" s="3"/>
      <c r="BAB14" s="3"/>
      <c r="BAC14" s="3"/>
      <c r="BAD14" s="3"/>
      <c r="BAE14" s="3"/>
      <c r="BAF14" s="3"/>
      <c r="BAG14" s="3"/>
      <c r="BAH14" s="3"/>
      <c r="BAI14" s="3"/>
      <c r="BAJ14" s="3"/>
      <c r="BAK14" s="3"/>
      <c r="BAL14" s="3"/>
      <c r="BAM14" s="3"/>
      <c r="BAN14" s="3"/>
      <c r="BAO14" s="3"/>
      <c r="BAP14" s="3"/>
      <c r="BAQ14" s="3"/>
      <c r="BAR14" s="3"/>
      <c r="BAS14" s="3"/>
      <c r="BAT14" s="3"/>
      <c r="BAU14" s="3"/>
      <c r="BAV14" s="3"/>
      <c r="BAW14" s="3"/>
      <c r="BAX14" s="3"/>
      <c r="BAY14" s="3"/>
      <c r="BAZ14" s="3"/>
      <c r="BBA14" s="3"/>
      <c r="BBB14" s="3"/>
      <c r="BBC14" s="3"/>
      <c r="BBD14" s="3"/>
      <c r="BBE14" s="3"/>
      <c r="BBF14" s="3"/>
      <c r="BBG14" s="3"/>
      <c r="BBH14" s="3"/>
      <c r="BBI14" s="3"/>
      <c r="BBJ14" s="3"/>
      <c r="BBK14" s="3"/>
      <c r="BBL14" s="3"/>
      <c r="BBM14" s="3"/>
      <c r="BBN14" s="3"/>
      <c r="BBO14" s="3"/>
      <c r="BBP14" s="3"/>
      <c r="BBQ14" s="3"/>
      <c r="BBR14" s="3"/>
      <c r="BBS14" s="3"/>
      <c r="BBT14" s="3"/>
      <c r="BBU14" s="3"/>
      <c r="BBV14" s="3"/>
      <c r="BBW14" s="3"/>
      <c r="BBX14" s="3"/>
      <c r="BBY14" s="3"/>
      <c r="BBZ14" s="3"/>
      <c r="BCA14" s="3"/>
      <c r="BCB14" s="3"/>
      <c r="BCC14" s="3"/>
      <c r="BCD14" s="3"/>
      <c r="BCE14" s="3"/>
      <c r="BCF14" s="3"/>
      <c r="BCG14" s="3"/>
      <c r="BCH14" s="3"/>
      <c r="BCI14" s="3"/>
      <c r="BCJ14" s="3"/>
      <c r="BCK14" s="3"/>
      <c r="BCL14" s="3"/>
      <c r="BCM14" s="3"/>
      <c r="BCN14" s="3"/>
      <c r="BCO14" s="3"/>
      <c r="BCP14" s="3"/>
      <c r="BCQ14" s="3"/>
      <c r="BCR14" s="3"/>
      <c r="BCS14" s="3"/>
      <c r="BCT14" s="3"/>
      <c r="BCU14" s="3"/>
      <c r="BCV14" s="3"/>
      <c r="BCW14" s="3"/>
      <c r="BCX14" s="3"/>
      <c r="BCY14" s="3"/>
      <c r="BCZ14" s="3"/>
      <c r="BDA14" s="3"/>
      <c r="BDB14" s="3"/>
      <c r="BDC14" s="3"/>
      <c r="BDD14" s="3"/>
      <c r="BDE14" s="3"/>
      <c r="BDF14" s="3"/>
      <c r="BDG14" s="3"/>
      <c r="BDH14" s="3"/>
      <c r="BDI14" s="3"/>
      <c r="BDJ14" s="3"/>
      <c r="BDK14" s="3"/>
      <c r="BDL14" s="3"/>
      <c r="BDM14" s="3"/>
      <c r="BDN14" s="3"/>
      <c r="BDO14" s="3"/>
      <c r="BDP14" s="3"/>
      <c r="BDQ14" s="3"/>
      <c r="BDR14" s="3"/>
      <c r="BDS14" s="3"/>
      <c r="BDT14" s="3"/>
      <c r="BDU14" s="3"/>
      <c r="BDV14" s="3"/>
      <c r="BDW14" s="3"/>
      <c r="BDX14" s="3"/>
      <c r="BDY14" s="3"/>
      <c r="BDZ14" s="3"/>
      <c r="BEA14" s="3"/>
      <c r="BEB14" s="3"/>
      <c r="BEC14" s="3"/>
      <c r="BED14" s="3"/>
      <c r="BEE14" s="3"/>
      <c r="BEF14" s="3"/>
      <c r="BEG14" s="3"/>
      <c r="BEH14" s="3"/>
      <c r="BEI14" s="3"/>
      <c r="BEJ14" s="3"/>
      <c r="BEK14" s="3"/>
      <c r="BEL14" s="3"/>
      <c r="BEM14" s="3"/>
      <c r="BEN14" s="3"/>
      <c r="BEO14" s="3"/>
      <c r="BEP14" s="3"/>
      <c r="BEQ14" s="3"/>
      <c r="BER14" s="3"/>
      <c r="BES14" s="3"/>
      <c r="BET14" s="3"/>
      <c r="BEU14" s="3"/>
      <c r="BEV14" s="3"/>
      <c r="BEW14" s="3"/>
      <c r="BEX14" s="3"/>
      <c r="BEY14" s="3"/>
      <c r="BEZ14" s="3"/>
      <c r="BFA14" s="3"/>
      <c r="BFB14" s="3"/>
      <c r="BFC14" s="3"/>
      <c r="BFD14" s="3"/>
      <c r="BFE14" s="3"/>
      <c r="BFF14" s="3"/>
      <c r="BFG14" s="3"/>
      <c r="BFH14" s="3"/>
      <c r="BFI14" s="3"/>
      <c r="BFJ14" s="3"/>
      <c r="BFK14" s="3"/>
      <c r="BFL14" s="3"/>
      <c r="BFM14" s="3"/>
      <c r="BFN14" s="3"/>
      <c r="BFO14" s="3"/>
      <c r="BFP14" s="3"/>
      <c r="BFQ14" s="3"/>
      <c r="BFR14" s="3"/>
      <c r="BFS14" s="3"/>
      <c r="BFT14" s="3"/>
      <c r="BFU14" s="3"/>
      <c r="BFV14" s="3"/>
      <c r="BFW14" s="3"/>
      <c r="BFX14" s="3"/>
      <c r="BFY14" s="3"/>
      <c r="BFZ14" s="3"/>
      <c r="BGA14" s="3"/>
      <c r="BGB14" s="3"/>
      <c r="BGC14" s="3"/>
      <c r="BGD14" s="3"/>
      <c r="BGE14" s="3"/>
      <c r="BGF14" s="3"/>
      <c r="BGG14" s="3"/>
      <c r="BGH14" s="3"/>
      <c r="BGI14" s="3"/>
      <c r="BGJ14" s="3"/>
      <c r="BGK14" s="3"/>
      <c r="BGL14" s="3"/>
      <c r="BGM14" s="3"/>
      <c r="BGN14" s="3"/>
      <c r="BGO14" s="3"/>
      <c r="BGP14" s="3"/>
      <c r="BGQ14" s="3"/>
      <c r="BGR14" s="3"/>
      <c r="BGS14" s="3"/>
      <c r="BGT14" s="3"/>
      <c r="BGU14" s="3"/>
      <c r="BGV14" s="3"/>
      <c r="BGW14" s="3"/>
      <c r="BGX14" s="3"/>
      <c r="BGY14" s="3"/>
      <c r="BGZ14" s="3"/>
      <c r="BHA14" s="3"/>
      <c r="BHB14" s="3"/>
      <c r="BHC14" s="3"/>
      <c r="BHD14" s="3"/>
      <c r="BHE14" s="3"/>
      <c r="BHF14" s="3"/>
      <c r="BHG14" s="3"/>
      <c r="BHH14" s="3"/>
      <c r="BHI14" s="3"/>
      <c r="BHJ14" s="3"/>
      <c r="BHK14" s="3"/>
      <c r="BHL14" s="3"/>
      <c r="BHM14" s="3"/>
      <c r="BHN14" s="3"/>
      <c r="BHO14" s="3"/>
      <c r="BHP14" s="3"/>
      <c r="BHQ14" s="3"/>
      <c r="BHR14" s="3"/>
      <c r="BHS14" s="3"/>
      <c r="BHT14" s="3"/>
      <c r="BHU14" s="3"/>
      <c r="BHV14" s="3"/>
      <c r="BHW14" s="3"/>
      <c r="BHX14" s="3"/>
      <c r="BHY14" s="3"/>
      <c r="BHZ14" s="3"/>
      <c r="BIA14" s="3"/>
      <c r="BIB14" s="3"/>
      <c r="BIC14" s="3"/>
      <c r="BID14" s="3"/>
      <c r="BIE14" s="3"/>
      <c r="BIF14" s="3"/>
      <c r="BIG14" s="3"/>
      <c r="BIH14" s="3"/>
      <c r="BII14" s="3"/>
      <c r="BIJ14" s="3"/>
      <c r="BIK14" s="3"/>
      <c r="BIL14" s="3"/>
      <c r="BIM14" s="3"/>
      <c r="BIN14" s="3"/>
      <c r="BIO14" s="3"/>
      <c r="BIP14" s="3"/>
      <c r="BIQ14" s="3"/>
      <c r="BIR14" s="3"/>
      <c r="BIS14" s="3"/>
      <c r="BIT14" s="3"/>
      <c r="BIU14" s="3"/>
      <c r="BIV14" s="3"/>
      <c r="BIW14" s="3"/>
      <c r="BIX14" s="3"/>
      <c r="BIY14" s="3"/>
      <c r="BIZ14" s="3"/>
      <c r="BJA14" s="3"/>
      <c r="BJB14" s="3"/>
      <c r="BJC14" s="3"/>
      <c r="BJD14" s="3"/>
      <c r="BJE14" s="3"/>
      <c r="BJF14" s="3"/>
      <c r="BJG14" s="3"/>
      <c r="BJH14" s="3"/>
      <c r="BJI14" s="3"/>
      <c r="BJJ14" s="3"/>
      <c r="BJK14" s="3"/>
      <c r="BJL14" s="3"/>
      <c r="BJM14" s="3"/>
      <c r="BJN14" s="3"/>
      <c r="BJO14" s="3"/>
      <c r="BJP14" s="3"/>
      <c r="BJQ14" s="3"/>
      <c r="BJR14" s="3"/>
      <c r="BJS14" s="3"/>
      <c r="BJT14" s="3"/>
      <c r="BJU14" s="3"/>
      <c r="BJV14" s="3"/>
      <c r="BJW14" s="3"/>
      <c r="BJX14" s="3"/>
      <c r="BJY14" s="3"/>
      <c r="BJZ14" s="3"/>
      <c r="BKA14" s="3"/>
      <c r="BKB14" s="3"/>
      <c r="BKC14" s="3"/>
      <c r="BKD14" s="3"/>
      <c r="BKE14" s="3"/>
      <c r="BKF14" s="3"/>
      <c r="BKG14" s="3"/>
      <c r="BKH14" s="3"/>
      <c r="BKI14" s="3"/>
      <c r="BKJ14" s="3"/>
      <c r="BKK14" s="3"/>
      <c r="BKL14" s="3"/>
      <c r="BKM14" s="3"/>
      <c r="BKN14" s="3"/>
      <c r="BKO14" s="3"/>
      <c r="BKP14" s="3"/>
      <c r="BKQ14" s="3"/>
      <c r="BKR14" s="3"/>
      <c r="BKS14" s="3"/>
      <c r="BKT14" s="3"/>
      <c r="BKU14" s="3"/>
      <c r="BKV14" s="3"/>
      <c r="BKW14" s="3"/>
      <c r="BKX14" s="3"/>
      <c r="BKY14" s="3"/>
      <c r="BKZ14" s="3"/>
      <c r="BLA14" s="3"/>
      <c r="BLB14" s="3"/>
      <c r="BLC14" s="3"/>
      <c r="BLD14" s="3"/>
      <c r="BLE14" s="3"/>
      <c r="BLF14" s="3"/>
      <c r="BLG14" s="3"/>
      <c r="BLH14" s="3"/>
      <c r="BLI14" s="3"/>
      <c r="BLJ14" s="3"/>
      <c r="BLK14" s="3"/>
      <c r="BLL14" s="3"/>
      <c r="BLM14" s="3"/>
      <c r="BLN14" s="3"/>
      <c r="BLO14" s="3"/>
      <c r="BLP14" s="3"/>
      <c r="BLQ14" s="3"/>
      <c r="BLR14" s="3"/>
      <c r="BLS14" s="3"/>
      <c r="BLT14" s="3"/>
      <c r="BLU14" s="3"/>
      <c r="BLV14" s="3"/>
      <c r="BLW14" s="3"/>
      <c r="BLX14" s="3"/>
      <c r="BLY14" s="3"/>
      <c r="BLZ14" s="3"/>
      <c r="BMA14" s="3"/>
      <c r="BMB14" s="3"/>
      <c r="BMC14" s="3"/>
      <c r="BMD14" s="3"/>
      <c r="BME14" s="3"/>
      <c r="BMF14" s="3"/>
      <c r="BMG14" s="3"/>
      <c r="BMH14" s="3"/>
      <c r="BMI14" s="3"/>
      <c r="BMJ14" s="3"/>
      <c r="BMK14" s="3"/>
      <c r="BML14" s="3"/>
      <c r="BMM14" s="3"/>
      <c r="BMN14" s="3"/>
      <c r="BMO14" s="3"/>
      <c r="BMP14" s="3"/>
      <c r="BMQ14" s="3"/>
      <c r="BMR14" s="3"/>
      <c r="BMS14" s="3"/>
      <c r="BMT14" s="3"/>
      <c r="BMU14" s="3"/>
      <c r="BMV14" s="3"/>
      <c r="BMW14" s="3"/>
      <c r="BMX14" s="3"/>
      <c r="BMY14" s="3"/>
      <c r="BMZ14" s="3"/>
      <c r="BNA14" s="3"/>
      <c r="BNB14" s="3"/>
      <c r="BNC14" s="3"/>
      <c r="BND14" s="3"/>
      <c r="BNE14" s="3"/>
      <c r="BNF14" s="3"/>
      <c r="BNG14" s="3"/>
      <c r="BNH14" s="3"/>
      <c r="BNI14" s="3"/>
      <c r="BNJ14" s="3"/>
      <c r="BNK14" s="3"/>
      <c r="BNL14" s="3"/>
      <c r="BNM14" s="3"/>
      <c r="BNN14" s="3"/>
      <c r="BNO14" s="3"/>
      <c r="BNP14" s="3"/>
      <c r="BNQ14" s="3"/>
      <c r="BNR14" s="3"/>
      <c r="BNS14" s="3"/>
      <c r="BNT14" s="3"/>
      <c r="BNU14" s="3"/>
      <c r="BNV14" s="3"/>
      <c r="BNW14" s="3"/>
      <c r="BNX14" s="3"/>
      <c r="BNY14" s="3"/>
      <c r="BNZ14" s="3"/>
      <c r="BOA14" s="3"/>
      <c r="BOB14" s="3"/>
      <c r="BOC14" s="3"/>
      <c r="BOD14" s="3"/>
      <c r="BOE14" s="3"/>
      <c r="BOF14" s="3"/>
      <c r="BOG14" s="3"/>
      <c r="BOH14" s="3"/>
      <c r="BOI14" s="3"/>
      <c r="BOJ14" s="3"/>
      <c r="BOK14" s="3"/>
      <c r="BOL14" s="3"/>
      <c r="BOM14" s="3"/>
      <c r="BON14" s="3"/>
      <c r="BOO14" s="3"/>
      <c r="BOP14" s="3"/>
      <c r="BOQ14" s="3"/>
      <c r="BOR14" s="3"/>
      <c r="BOS14" s="3"/>
      <c r="BOT14" s="3"/>
      <c r="BOU14" s="3"/>
      <c r="BOV14" s="3"/>
      <c r="BOW14" s="3"/>
      <c r="BOX14" s="3"/>
      <c r="BOY14" s="3"/>
      <c r="BOZ14" s="3"/>
      <c r="BPA14" s="3"/>
      <c r="BPB14" s="3"/>
      <c r="BPC14" s="3"/>
      <c r="BPD14" s="3"/>
      <c r="BPE14" s="3"/>
      <c r="BPF14" s="3"/>
      <c r="BPG14" s="3"/>
      <c r="BPH14" s="3"/>
      <c r="BPI14" s="3"/>
      <c r="BPJ14" s="3"/>
      <c r="BPK14" s="3"/>
      <c r="BPL14" s="3"/>
      <c r="BPM14" s="3"/>
      <c r="BPN14" s="3"/>
      <c r="BPO14" s="3"/>
      <c r="BPP14" s="3"/>
      <c r="BPQ14" s="3"/>
      <c r="BPR14" s="3"/>
      <c r="BPS14" s="3"/>
      <c r="BPT14" s="3"/>
      <c r="BPU14" s="3"/>
      <c r="BPV14" s="3"/>
      <c r="BPW14" s="3"/>
      <c r="BPX14" s="3"/>
      <c r="BPY14" s="3"/>
      <c r="BPZ14" s="3"/>
      <c r="BQA14" s="3"/>
      <c r="BQB14" s="3"/>
      <c r="BQC14" s="3"/>
      <c r="BQD14" s="3"/>
      <c r="BQE14" s="3"/>
      <c r="BQF14" s="3"/>
      <c r="BQG14" s="3"/>
      <c r="BQH14" s="3"/>
      <c r="BQI14" s="3"/>
      <c r="BQJ14" s="3"/>
      <c r="BQK14" s="3"/>
      <c r="BQL14" s="3"/>
      <c r="BQM14" s="3"/>
      <c r="BQN14" s="3"/>
      <c r="BQO14" s="3"/>
      <c r="BQP14" s="3"/>
      <c r="BQQ14" s="3"/>
      <c r="BQR14" s="3"/>
      <c r="BQS14" s="3"/>
      <c r="BQT14" s="3"/>
      <c r="BQU14" s="3"/>
      <c r="BQV14" s="3"/>
      <c r="BQW14" s="3"/>
      <c r="BQX14" s="3"/>
      <c r="BQY14" s="3"/>
      <c r="BQZ14" s="3"/>
      <c r="BRA14" s="3"/>
      <c r="BRB14" s="3"/>
      <c r="BRC14" s="3"/>
      <c r="BRD14" s="3"/>
      <c r="BRE14" s="3"/>
      <c r="BRF14" s="3"/>
      <c r="BRG14" s="3"/>
      <c r="BRH14" s="3"/>
      <c r="BRI14" s="3"/>
      <c r="BRJ14" s="3"/>
      <c r="BRK14" s="3"/>
      <c r="BRL14" s="3"/>
      <c r="BRM14" s="3"/>
      <c r="BRN14" s="3"/>
      <c r="BRO14" s="3"/>
      <c r="BRP14" s="3"/>
      <c r="BRQ14" s="3"/>
      <c r="BRR14" s="3"/>
      <c r="BRS14" s="3"/>
      <c r="BRT14" s="3"/>
      <c r="BRU14" s="3"/>
      <c r="BRV14" s="3"/>
      <c r="BRW14" s="3"/>
      <c r="BRX14" s="3"/>
      <c r="BRY14" s="3"/>
      <c r="BRZ14" s="3"/>
      <c r="BSA14" s="3"/>
      <c r="BSB14" s="3"/>
      <c r="BSC14" s="3"/>
      <c r="BSD14" s="3"/>
      <c r="BSE14" s="3"/>
      <c r="BSF14" s="3"/>
      <c r="BSG14" s="3"/>
      <c r="BSH14" s="3"/>
      <c r="BSI14" s="3"/>
      <c r="BSJ14" s="3"/>
      <c r="BSK14" s="3"/>
      <c r="BSL14" s="3"/>
      <c r="BSM14" s="3"/>
      <c r="BSN14" s="3"/>
      <c r="BSO14" s="3"/>
      <c r="BSP14" s="3"/>
      <c r="BSQ14" s="3"/>
      <c r="BSR14" s="3"/>
      <c r="BSS14" s="3"/>
      <c r="BST14" s="3"/>
      <c r="BSU14" s="3"/>
      <c r="BSV14" s="3"/>
      <c r="BSW14" s="3"/>
      <c r="BSX14" s="3"/>
      <c r="BSY14" s="3"/>
      <c r="BSZ14" s="3"/>
      <c r="BTA14" s="3"/>
      <c r="BTB14" s="3"/>
      <c r="BTC14" s="3"/>
      <c r="BTD14" s="3"/>
      <c r="BTE14" s="3"/>
      <c r="BTF14" s="3"/>
      <c r="BTG14" s="3"/>
      <c r="BTH14" s="3"/>
      <c r="BTI14" s="3"/>
      <c r="BTJ14" s="3"/>
      <c r="BTK14" s="3"/>
      <c r="BTL14" s="3"/>
      <c r="BTM14" s="3"/>
      <c r="BTN14" s="3"/>
      <c r="BTO14" s="3"/>
      <c r="BTP14" s="3"/>
      <c r="BTQ14" s="3"/>
      <c r="BTR14" s="3"/>
      <c r="BTS14" s="3"/>
      <c r="BTT14" s="3"/>
      <c r="BTU14" s="3"/>
      <c r="BTV14" s="3"/>
      <c r="BTW14" s="3"/>
      <c r="BTX14" s="3"/>
      <c r="BTY14" s="3"/>
    </row>
    <row r="15" spans="1:2179" x14ac:dyDescent="0.55000000000000004">
      <c r="A15" s="47"/>
      <c r="B15" s="53"/>
      <c r="C15" s="53"/>
      <c r="D15" s="53"/>
      <c r="E15" s="54"/>
      <c r="F15" s="53"/>
      <c r="G15" s="53"/>
      <c r="H15" s="53"/>
      <c r="I15" s="53"/>
      <c r="J15" s="66"/>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c r="AML15" s="3"/>
      <c r="AMM15" s="3"/>
      <c r="AMN15" s="3"/>
      <c r="AMO15" s="3"/>
      <c r="AMP15" s="3"/>
      <c r="AMQ15" s="3"/>
      <c r="AMR15" s="3"/>
      <c r="AMS15" s="3"/>
      <c r="AMT15" s="3"/>
      <c r="AMU15" s="3"/>
      <c r="AMV15" s="3"/>
      <c r="AMW15" s="3"/>
      <c r="AMX15" s="3"/>
      <c r="AMY15" s="3"/>
      <c r="AMZ15" s="3"/>
      <c r="ANA15" s="3"/>
      <c r="ANB15" s="3"/>
      <c r="ANC15" s="3"/>
      <c r="AND15" s="3"/>
      <c r="ANE15" s="3"/>
      <c r="ANF15" s="3"/>
      <c r="ANG15" s="3"/>
      <c r="ANH15" s="3"/>
      <c r="ANI15" s="3"/>
      <c r="ANJ15" s="3"/>
      <c r="ANK15" s="3"/>
      <c r="ANL15" s="3"/>
      <c r="ANM15" s="3"/>
      <c r="ANN15" s="3"/>
      <c r="ANO15" s="3"/>
      <c r="ANP15" s="3"/>
      <c r="ANQ15" s="3"/>
      <c r="ANR15" s="3"/>
      <c r="ANS15" s="3"/>
      <c r="ANT15" s="3"/>
      <c r="ANU15" s="3"/>
      <c r="ANV15" s="3"/>
      <c r="ANW15" s="3"/>
      <c r="ANX15" s="3"/>
      <c r="ANY15" s="3"/>
      <c r="ANZ15" s="3"/>
      <c r="AOA15" s="3"/>
      <c r="AOB15" s="3"/>
      <c r="AOC15" s="3"/>
      <c r="AOD15" s="3"/>
      <c r="AOE15" s="3"/>
      <c r="AOF15" s="3"/>
      <c r="AOG15" s="3"/>
      <c r="AOH15" s="3"/>
      <c r="AOI15" s="3"/>
      <c r="AOJ15" s="3"/>
      <c r="AOK15" s="3"/>
      <c r="AOL15" s="3"/>
      <c r="AOM15" s="3"/>
      <c r="AON15" s="3"/>
      <c r="AOO15" s="3"/>
      <c r="AOP15" s="3"/>
      <c r="AOQ15" s="3"/>
      <c r="AOR15" s="3"/>
      <c r="AOS15" s="3"/>
      <c r="AOT15" s="3"/>
      <c r="AOU15" s="3"/>
      <c r="AOV15" s="3"/>
      <c r="AOW15" s="3"/>
      <c r="AOX15" s="3"/>
      <c r="AOY15" s="3"/>
      <c r="AOZ15" s="3"/>
      <c r="APA15" s="3"/>
      <c r="APB15" s="3"/>
      <c r="APC15" s="3"/>
      <c r="APD15" s="3"/>
      <c r="APE15" s="3"/>
      <c r="APF15" s="3"/>
      <c r="APG15" s="3"/>
      <c r="APH15" s="3"/>
      <c r="API15" s="3"/>
      <c r="APJ15" s="3"/>
      <c r="APK15" s="3"/>
      <c r="APL15" s="3"/>
      <c r="APM15" s="3"/>
      <c r="APN15" s="3"/>
      <c r="APO15" s="3"/>
      <c r="APP15" s="3"/>
      <c r="APQ15" s="3"/>
      <c r="APR15" s="3"/>
      <c r="APS15" s="3"/>
      <c r="APT15" s="3"/>
      <c r="APU15" s="3"/>
      <c r="APV15" s="3"/>
      <c r="APW15" s="3"/>
      <c r="APX15" s="3"/>
      <c r="APY15" s="3"/>
      <c r="APZ15" s="3"/>
      <c r="AQA15" s="3"/>
      <c r="AQB15" s="3"/>
      <c r="AQC15" s="3"/>
      <c r="AQD15" s="3"/>
      <c r="AQE15" s="3"/>
      <c r="AQF15" s="3"/>
      <c r="AQG15" s="3"/>
      <c r="AQH15" s="3"/>
      <c r="AQI15" s="3"/>
      <c r="AQJ15" s="3"/>
      <c r="AQK15" s="3"/>
      <c r="AQL15" s="3"/>
      <c r="AQM15" s="3"/>
      <c r="AQN15" s="3"/>
      <c r="AQO15" s="3"/>
      <c r="AQP15" s="3"/>
      <c r="AQQ15" s="3"/>
      <c r="AQR15" s="3"/>
      <c r="AQS15" s="3"/>
      <c r="AQT15" s="3"/>
      <c r="AQU15" s="3"/>
      <c r="AQV15" s="3"/>
      <c r="AQW15" s="3"/>
      <c r="AQX15" s="3"/>
      <c r="AQY15" s="3"/>
      <c r="AQZ15" s="3"/>
      <c r="ARA15" s="3"/>
      <c r="ARB15" s="3"/>
      <c r="ARC15" s="3"/>
      <c r="ARD15" s="3"/>
      <c r="ARE15" s="3"/>
      <c r="ARF15" s="3"/>
      <c r="ARG15" s="3"/>
      <c r="ARH15" s="3"/>
      <c r="ARI15" s="3"/>
      <c r="ARJ15" s="3"/>
      <c r="ARK15" s="3"/>
      <c r="ARL15" s="3"/>
      <c r="ARM15" s="3"/>
      <c r="ARN15" s="3"/>
      <c r="ARO15" s="3"/>
      <c r="ARP15" s="3"/>
      <c r="ARQ15" s="3"/>
      <c r="ARR15" s="3"/>
      <c r="ARS15" s="3"/>
      <c r="ART15" s="3"/>
      <c r="ARU15" s="3"/>
      <c r="ARV15" s="3"/>
      <c r="ARW15" s="3"/>
      <c r="ARX15" s="3"/>
      <c r="ARY15" s="3"/>
      <c r="ARZ15" s="3"/>
      <c r="ASA15" s="3"/>
      <c r="ASB15" s="3"/>
      <c r="ASC15" s="3"/>
      <c r="ASD15" s="3"/>
      <c r="ASE15" s="3"/>
      <c r="ASF15" s="3"/>
      <c r="ASG15" s="3"/>
      <c r="ASH15" s="3"/>
      <c r="ASI15" s="3"/>
      <c r="ASJ15" s="3"/>
      <c r="ASK15" s="3"/>
      <c r="ASL15" s="3"/>
      <c r="ASM15" s="3"/>
      <c r="ASN15" s="3"/>
      <c r="ASO15" s="3"/>
      <c r="ASP15" s="3"/>
      <c r="ASQ15" s="3"/>
      <c r="ASR15" s="3"/>
      <c r="ASS15" s="3"/>
      <c r="AST15" s="3"/>
      <c r="ASU15" s="3"/>
      <c r="ASV15" s="3"/>
      <c r="ASW15" s="3"/>
      <c r="ASX15" s="3"/>
      <c r="ASY15" s="3"/>
      <c r="ASZ15" s="3"/>
      <c r="ATA15" s="3"/>
      <c r="ATB15" s="3"/>
      <c r="ATC15" s="3"/>
      <c r="ATD15" s="3"/>
      <c r="ATE15" s="3"/>
      <c r="ATF15" s="3"/>
      <c r="ATG15" s="3"/>
      <c r="ATH15" s="3"/>
      <c r="ATI15" s="3"/>
      <c r="ATJ15" s="3"/>
      <c r="ATK15" s="3"/>
      <c r="ATL15" s="3"/>
      <c r="ATM15" s="3"/>
      <c r="ATN15" s="3"/>
      <c r="ATO15" s="3"/>
      <c r="ATP15" s="3"/>
      <c r="ATQ15" s="3"/>
      <c r="ATR15" s="3"/>
      <c r="ATS15" s="3"/>
      <c r="ATT15" s="3"/>
      <c r="ATU15" s="3"/>
      <c r="ATV15" s="3"/>
      <c r="ATW15" s="3"/>
      <c r="ATX15" s="3"/>
      <c r="ATY15" s="3"/>
      <c r="ATZ15" s="3"/>
      <c r="AUA15" s="3"/>
      <c r="AUB15" s="3"/>
      <c r="AUC15" s="3"/>
      <c r="AUD15" s="3"/>
      <c r="AUE15" s="3"/>
      <c r="AUF15" s="3"/>
      <c r="AUG15" s="3"/>
      <c r="AUH15" s="3"/>
      <c r="AUI15" s="3"/>
      <c r="AUJ15" s="3"/>
      <c r="AUK15" s="3"/>
      <c r="AUL15" s="3"/>
      <c r="AUM15" s="3"/>
      <c r="AUN15" s="3"/>
      <c r="AUO15" s="3"/>
      <c r="AUP15" s="3"/>
      <c r="AUQ15" s="3"/>
      <c r="AUR15" s="3"/>
      <c r="AUS15" s="3"/>
      <c r="AUT15" s="3"/>
      <c r="AUU15" s="3"/>
      <c r="AUV15" s="3"/>
      <c r="AUW15" s="3"/>
      <c r="AUX15" s="3"/>
      <c r="AUY15" s="3"/>
      <c r="AUZ15" s="3"/>
      <c r="AVA15" s="3"/>
      <c r="AVB15" s="3"/>
      <c r="AVC15" s="3"/>
      <c r="AVD15" s="3"/>
      <c r="AVE15" s="3"/>
      <c r="AVF15" s="3"/>
      <c r="AVG15" s="3"/>
      <c r="AVH15" s="3"/>
      <c r="AVI15" s="3"/>
      <c r="AVJ15" s="3"/>
      <c r="AVK15" s="3"/>
      <c r="AVL15" s="3"/>
      <c r="AVM15" s="3"/>
      <c r="AVN15" s="3"/>
      <c r="AVO15" s="3"/>
      <c r="AVP15" s="3"/>
      <c r="AVQ15" s="3"/>
      <c r="AVR15" s="3"/>
      <c r="AVS15" s="3"/>
      <c r="AVT15" s="3"/>
      <c r="AVU15" s="3"/>
      <c r="AVV15" s="3"/>
      <c r="AVW15" s="3"/>
      <c r="AVX15" s="3"/>
      <c r="AVY15" s="3"/>
      <c r="AVZ15" s="3"/>
      <c r="AWA15" s="3"/>
      <c r="AWB15" s="3"/>
      <c r="AWC15" s="3"/>
      <c r="AWD15" s="3"/>
      <c r="AWE15" s="3"/>
      <c r="AWF15" s="3"/>
      <c r="AWG15" s="3"/>
      <c r="AWH15" s="3"/>
      <c r="AWI15" s="3"/>
      <c r="AWJ15" s="3"/>
      <c r="AWK15" s="3"/>
      <c r="AWL15" s="3"/>
      <c r="AWM15" s="3"/>
      <c r="AWN15" s="3"/>
      <c r="AWO15" s="3"/>
      <c r="AWP15" s="3"/>
      <c r="AWQ15" s="3"/>
      <c r="AWR15" s="3"/>
      <c r="AWS15" s="3"/>
      <c r="AWT15" s="3"/>
      <c r="AWU15" s="3"/>
      <c r="AWV15" s="3"/>
      <c r="AWW15" s="3"/>
      <c r="AWX15" s="3"/>
      <c r="AWY15" s="3"/>
      <c r="AWZ15" s="3"/>
      <c r="AXA15" s="3"/>
      <c r="AXB15" s="3"/>
      <c r="AXC15" s="3"/>
      <c r="AXD15" s="3"/>
      <c r="AXE15" s="3"/>
      <c r="AXF15" s="3"/>
      <c r="AXG15" s="3"/>
      <c r="AXH15" s="3"/>
      <c r="AXI15" s="3"/>
      <c r="AXJ15" s="3"/>
      <c r="AXK15" s="3"/>
      <c r="AXL15" s="3"/>
      <c r="AXM15" s="3"/>
      <c r="AXN15" s="3"/>
      <c r="AXO15" s="3"/>
      <c r="AXP15" s="3"/>
      <c r="AXQ15" s="3"/>
      <c r="AXR15" s="3"/>
      <c r="AXS15" s="3"/>
      <c r="AXT15" s="3"/>
      <c r="AXU15" s="3"/>
      <c r="AXV15" s="3"/>
      <c r="AXW15" s="3"/>
      <c r="AXX15" s="3"/>
      <c r="AXY15" s="3"/>
      <c r="AXZ15" s="3"/>
      <c r="AYA15" s="3"/>
      <c r="AYB15" s="3"/>
      <c r="AYC15" s="3"/>
      <c r="AYD15" s="3"/>
      <c r="AYE15" s="3"/>
      <c r="AYF15" s="3"/>
      <c r="AYG15" s="3"/>
      <c r="AYH15" s="3"/>
      <c r="AYI15" s="3"/>
      <c r="AYJ15" s="3"/>
      <c r="AYK15" s="3"/>
      <c r="AYL15" s="3"/>
      <c r="AYM15" s="3"/>
      <c r="AYN15" s="3"/>
      <c r="AYO15" s="3"/>
      <c r="AYP15" s="3"/>
      <c r="AYQ15" s="3"/>
      <c r="AYR15" s="3"/>
      <c r="AYS15" s="3"/>
      <c r="AYT15" s="3"/>
      <c r="AYU15" s="3"/>
      <c r="AYV15" s="3"/>
      <c r="AYW15" s="3"/>
      <c r="AYX15" s="3"/>
      <c r="AYY15" s="3"/>
      <c r="AYZ15" s="3"/>
      <c r="AZA15" s="3"/>
      <c r="AZB15" s="3"/>
      <c r="AZC15" s="3"/>
      <c r="AZD15" s="3"/>
      <c r="AZE15" s="3"/>
      <c r="AZF15" s="3"/>
      <c r="AZG15" s="3"/>
      <c r="AZH15" s="3"/>
      <c r="AZI15" s="3"/>
      <c r="AZJ15" s="3"/>
      <c r="AZK15" s="3"/>
      <c r="AZL15" s="3"/>
      <c r="AZM15" s="3"/>
      <c r="AZN15" s="3"/>
      <c r="AZO15" s="3"/>
      <c r="AZP15" s="3"/>
      <c r="AZQ15" s="3"/>
      <c r="AZR15" s="3"/>
      <c r="AZS15" s="3"/>
      <c r="AZT15" s="3"/>
      <c r="AZU15" s="3"/>
      <c r="AZV15" s="3"/>
      <c r="AZW15" s="3"/>
      <c r="AZX15" s="3"/>
      <c r="AZY15" s="3"/>
      <c r="AZZ15" s="3"/>
      <c r="BAA15" s="3"/>
      <c r="BAB15" s="3"/>
      <c r="BAC15" s="3"/>
      <c r="BAD15" s="3"/>
      <c r="BAE15" s="3"/>
      <c r="BAF15" s="3"/>
      <c r="BAG15" s="3"/>
      <c r="BAH15" s="3"/>
      <c r="BAI15" s="3"/>
      <c r="BAJ15" s="3"/>
      <c r="BAK15" s="3"/>
      <c r="BAL15" s="3"/>
      <c r="BAM15" s="3"/>
      <c r="BAN15" s="3"/>
      <c r="BAO15" s="3"/>
      <c r="BAP15" s="3"/>
      <c r="BAQ15" s="3"/>
      <c r="BAR15" s="3"/>
      <c r="BAS15" s="3"/>
      <c r="BAT15" s="3"/>
      <c r="BAU15" s="3"/>
      <c r="BAV15" s="3"/>
      <c r="BAW15" s="3"/>
      <c r="BAX15" s="3"/>
      <c r="BAY15" s="3"/>
      <c r="BAZ15" s="3"/>
      <c r="BBA15" s="3"/>
      <c r="BBB15" s="3"/>
      <c r="BBC15" s="3"/>
      <c r="BBD15" s="3"/>
      <c r="BBE15" s="3"/>
      <c r="BBF15" s="3"/>
      <c r="BBG15" s="3"/>
      <c r="BBH15" s="3"/>
      <c r="BBI15" s="3"/>
      <c r="BBJ15" s="3"/>
      <c r="BBK15" s="3"/>
      <c r="BBL15" s="3"/>
      <c r="BBM15" s="3"/>
      <c r="BBN15" s="3"/>
      <c r="BBO15" s="3"/>
      <c r="BBP15" s="3"/>
      <c r="BBQ15" s="3"/>
      <c r="BBR15" s="3"/>
      <c r="BBS15" s="3"/>
      <c r="BBT15" s="3"/>
      <c r="BBU15" s="3"/>
      <c r="BBV15" s="3"/>
      <c r="BBW15" s="3"/>
      <c r="BBX15" s="3"/>
      <c r="BBY15" s="3"/>
      <c r="BBZ15" s="3"/>
      <c r="BCA15" s="3"/>
      <c r="BCB15" s="3"/>
      <c r="BCC15" s="3"/>
      <c r="BCD15" s="3"/>
      <c r="BCE15" s="3"/>
      <c r="BCF15" s="3"/>
      <c r="BCG15" s="3"/>
      <c r="BCH15" s="3"/>
      <c r="BCI15" s="3"/>
      <c r="BCJ15" s="3"/>
      <c r="BCK15" s="3"/>
      <c r="BCL15" s="3"/>
      <c r="BCM15" s="3"/>
      <c r="BCN15" s="3"/>
      <c r="BCO15" s="3"/>
      <c r="BCP15" s="3"/>
      <c r="BCQ15" s="3"/>
      <c r="BCR15" s="3"/>
      <c r="BCS15" s="3"/>
      <c r="BCT15" s="3"/>
      <c r="BCU15" s="3"/>
      <c r="BCV15" s="3"/>
      <c r="BCW15" s="3"/>
      <c r="BCX15" s="3"/>
      <c r="BCY15" s="3"/>
      <c r="BCZ15" s="3"/>
      <c r="BDA15" s="3"/>
      <c r="BDB15" s="3"/>
      <c r="BDC15" s="3"/>
      <c r="BDD15" s="3"/>
      <c r="BDE15" s="3"/>
      <c r="BDF15" s="3"/>
      <c r="BDG15" s="3"/>
      <c r="BDH15" s="3"/>
      <c r="BDI15" s="3"/>
      <c r="BDJ15" s="3"/>
      <c r="BDK15" s="3"/>
      <c r="BDL15" s="3"/>
      <c r="BDM15" s="3"/>
      <c r="BDN15" s="3"/>
      <c r="BDO15" s="3"/>
      <c r="BDP15" s="3"/>
      <c r="BDQ15" s="3"/>
      <c r="BDR15" s="3"/>
      <c r="BDS15" s="3"/>
      <c r="BDT15" s="3"/>
      <c r="BDU15" s="3"/>
      <c r="BDV15" s="3"/>
      <c r="BDW15" s="3"/>
      <c r="BDX15" s="3"/>
      <c r="BDY15" s="3"/>
      <c r="BDZ15" s="3"/>
      <c r="BEA15" s="3"/>
      <c r="BEB15" s="3"/>
      <c r="BEC15" s="3"/>
      <c r="BED15" s="3"/>
      <c r="BEE15" s="3"/>
      <c r="BEF15" s="3"/>
      <c r="BEG15" s="3"/>
      <c r="BEH15" s="3"/>
      <c r="BEI15" s="3"/>
      <c r="BEJ15" s="3"/>
      <c r="BEK15" s="3"/>
      <c r="BEL15" s="3"/>
      <c r="BEM15" s="3"/>
      <c r="BEN15" s="3"/>
      <c r="BEO15" s="3"/>
      <c r="BEP15" s="3"/>
      <c r="BEQ15" s="3"/>
      <c r="BER15" s="3"/>
      <c r="BES15" s="3"/>
      <c r="BET15" s="3"/>
      <c r="BEU15" s="3"/>
      <c r="BEV15" s="3"/>
      <c r="BEW15" s="3"/>
      <c r="BEX15" s="3"/>
      <c r="BEY15" s="3"/>
      <c r="BEZ15" s="3"/>
      <c r="BFA15" s="3"/>
      <c r="BFB15" s="3"/>
      <c r="BFC15" s="3"/>
      <c r="BFD15" s="3"/>
      <c r="BFE15" s="3"/>
      <c r="BFF15" s="3"/>
      <c r="BFG15" s="3"/>
      <c r="BFH15" s="3"/>
      <c r="BFI15" s="3"/>
      <c r="BFJ15" s="3"/>
      <c r="BFK15" s="3"/>
      <c r="BFL15" s="3"/>
      <c r="BFM15" s="3"/>
      <c r="BFN15" s="3"/>
      <c r="BFO15" s="3"/>
      <c r="BFP15" s="3"/>
      <c r="BFQ15" s="3"/>
      <c r="BFR15" s="3"/>
      <c r="BFS15" s="3"/>
      <c r="BFT15" s="3"/>
      <c r="BFU15" s="3"/>
      <c r="BFV15" s="3"/>
      <c r="BFW15" s="3"/>
      <c r="BFX15" s="3"/>
      <c r="BFY15" s="3"/>
      <c r="BFZ15" s="3"/>
      <c r="BGA15" s="3"/>
      <c r="BGB15" s="3"/>
      <c r="BGC15" s="3"/>
      <c r="BGD15" s="3"/>
      <c r="BGE15" s="3"/>
      <c r="BGF15" s="3"/>
      <c r="BGG15" s="3"/>
      <c r="BGH15" s="3"/>
      <c r="BGI15" s="3"/>
      <c r="BGJ15" s="3"/>
      <c r="BGK15" s="3"/>
      <c r="BGL15" s="3"/>
      <c r="BGM15" s="3"/>
      <c r="BGN15" s="3"/>
      <c r="BGO15" s="3"/>
      <c r="BGP15" s="3"/>
      <c r="BGQ15" s="3"/>
      <c r="BGR15" s="3"/>
      <c r="BGS15" s="3"/>
      <c r="BGT15" s="3"/>
      <c r="BGU15" s="3"/>
      <c r="BGV15" s="3"/>
      <c r="BGW15" s="3"/>
      <c r="BGX15" s="3"/>
      <c r="BGY15" s="3"/>
      <c r="BGZ15" s="3"/>
      <c r="BHA15" s="3"/>
      <c r="BHB15" s="3"/>
      <c r="BHC15" s="3"/>
      <c r="BHD15" s="3"/>
      <c r="BHE15" s="3"/>
      <c r="BHF15" s="3"/>
      <c r="BHG15" s="3"/>
      <c r="BHH15" s="3"/>
      <c r="BHI15" s="3"/>
      <c r="BHJ15" s="3"/>
      <c r="BHK15" s="3"/>
      <c r="BHL15" s="3"/>
      <c r="BHM15" s="3"/>
      <c r="BHN15" s="3"/>
      <c r="BHO15" s="3"/>
      <c r="BHP15" s="3"/>
      <c r="BHQ15" s="3"/>
      <c r="BHR15" s="3"/>
      <c r="BHS15" s="3"/>
      <c r="BHT15" s="3"/>
      <c r="BHU15" s="3"/>
      <c r="BHV15" s="3"/>
      <c r="BHW15" s="3"/>
      <c r="BHX15" s="3"/>
      <c r="BHY15" s="3"/>
      <c r="BHZ15" s="3"/>
      <c r="BIA15" s="3"/>
      <c r="BIB15" s="3"/>
      <c r="BIC15" s="3"/>
      <c r="BID15" s="3"/>
      <c r="BIE15" s="3"/>
      <c r="BIF15" s="3"/>
      <c r="BIG15" s="3"/>
      <c r="BIH15" s="3"/>
      <c r="BII15" s="3"/>
      <c r="BIJ15" s="3"/>
      <c r="BIK15" s="3"/>
      <c r="BIL15" s="3"/>
      <c r="BIM15" s="3"/>
      <c r="BIN15" s="3"/>
      <c r="BIO15" s="3"/>
      <c r="BIP15" s="3"/>
      <c r="BIQ15" s="3"/>
      <c r="BIR15" s="3"/>
      <c r="BIS15" s="3"/>
      <c r="BIT15" s="3"/>
      <c r="BIU15" s="3"/>
      <c r="BIV15" s="3"/>
      <c r="BIW15" s="3"/>
      <c r="BIX15" s="3"/>
      <c r="BIY15" s="3"/>
      <c r="BIZ15" s="3"/>
      <c r="BJA15" s="3"/>
      <c r="BJB15" s="3"/>
      <c r="BJC15" s="3"/>
      <c r="BJD15" s="3"/>
      <c r="BJE15" s="3"/>
      <c r="BJF15" s="3"/>
      <c r="BJG15" s="3"/>
      <c r="BJH15" s="3"/>
      <c r="BJI15" s="3"/>
      <c r="BJJ15" s="3"/>
      <c r="BJK15" s="3"/>
      <c r="BJL15" s="3"/>
      <c r="BJM15" s="3"/>
      <c r="BJN15" s="3"/>
      <c r="BJO15" s="3"/>
      <c r="BJP15" s="3"/>
      <c r="BJQ15" s="3"/>
      <c r="BJR15" s="3"/>
      <c r="BJS15" s="3"/>
      <c r="BJT15" s="3"/>
      <c r="BJU15" s="3"/>
      <c r="BJV15" s="3"/>
      <c r="BJW15" s="3"/>
      <c r="BJX15" s="3"/>
      <c r="BJY15" s="3"/>
      <c r="BJZ15" s="3"/>
      <c r="BKA15" s="3"/>
      <c r="BKB15" s="3"/>
      <c r="BKC15" s="3"/>
      <c r="BKD15" s="3"/>
      <c r="BKE15" s="3"/>
      <c r="BKF15" s="3"/>
      <c r="BKG15" s="3"/>
      <c r="BKH15" s="3"/>
      <c r="BKI15" s="3"/>
      <c r="BKJ15" s="3"/>
      <c r="BKK15" s="3"/>
      <c r="BKL15" s="3"/>
      <c r="BKM15" s="3"/>
      <c r="BKN15" s="3"/>
      <c r="BKO15" s="3"/>
      <c r="BKP15" s="3"/>
      <c r="BKQ15" s="3"/>
      <c r="BKR15" s="3"/>
      <c r="BKS15" s="3"/>
      <c r="BKT15" s="3"/>
      <c r="BKU15" s="3"/>
      <c r="BKV15" s="3"/>
      <c r="BKW15" s="3"/>
      <c r="BKX15" s="3"/>
      <c r="BKY15" s="3"/>
      <c r="BKZ15" s="3"/>
      <c r="BLA15" s="3"/>
      <c r="BLB15" s="3"/>
      <c r="BLC15" s="3"/>
      <c r="BLD15" s="3"/>
      <c r="BLE15" s="3"/>
      <c r="BLF15" s="3"/>
      <c r="BLG15" s="3"/>
      <c r="BLH15" s="3"/>
      <c r="BLI15" s="3"/>
      <c r="BLJ15" s="3"/>
      <c r="BLK15" s="3"/>
      <c r="BLL15" s="3"/>
      <c r="BLM15" s="3"/>
      <c r="BLN15" s="3"/>
      <c r="BLO15" s="3"/>
      <c r="BLP15" s="3"/>
      <c r="BLQ15" s="3"/>
      <c r="BLR15" s="3"/>
      <c r="BLS15" s="3"/>
      <c r="BLT15" s="3"/>
      <c r="BLU15" s="3"/>
      <c r="BLV15" s="3"/>
      <c r="BLW15" s="3"/>
      <c r="BLX15" s="3"/>
      <c r="BLY15" s="3"/>
      <c r="BLZ15" s="3"/>
      <c r="BMA15" s="3"/>
      <c r="BMB15" s="3"/>
      <c r="BMC15" s="3"/>
      <c r="BMD15" s="3"/>
      <c r="BME15" s="3"/>
      <c r="BMF15" s="3"/>
      <c r="BMG15" s="3"/>
      <c r="BMH15" s="3"/>
      <c r="BMI15" s="3"/>
      <c r="BMJ15" s="3"/>
      <c r="BMK15" s="3"/>
      <c r="BML15" s="3"/>
      <c r="BMM15" s="3"/>
      <c r="BMN15" s="3"/>
      <c r="BMO15" s="3"/>
      <c r="BMP15" s="3"/>
      <c r="BMQ15" s="3"/>
      <c r="BMR15" s="3"/>
      <c r="BMS15" s="3"/>
      <c r="BMT15" s="3"/>
      <c r="BMU15" s="3"/>
      <c r="BMV15" s="3"/>
      <c r="BMW15" s="3"/>
      <c r="BMX15" s="3"/>
      <c r="BMY15" s="3"/>
      <c r="BMZ15" s="3"/>
      <c r="BNA15" s="3"/>
      <c r="BNB15" s="3"/>
      <c r="BNC15" s="3"/>
      <c r="BND15" s="3"/>
      <c r="BNE15" s="3"/>
      <c r="BNF15" s="3"/>
      <c r="BNG15" s="3"/>
      <c r="BNH15" s="3"/>
      <c r="BNI15" s="3"/>
      <c r="BNJ15" s="3"/>
      <c r="BNK15" s="3"/>
      <c r="BNL15" s="3"/>
      <c r="BNM15" s="3"/>
      <c r="BNN15" s="3"/>
      <c r="BNO15" s="3"/>
      <c r="BNP15" s="3"/>
      <c r="BNQ15" s="3"/>
      <c r="BNR15" s="3"/>
      <c r="BNS15" s="3"/>
      <c r="BNT15" s="3"/>
      <c r="BNU15" s="3"/>
      <c r="BNV15" s="3"/>
      <c r="BNW15" s="3"/>
      <c r="BNX15" s="3"/>
      <c r="BNY15" s="3"/>
      <c r="BNZ15" s="3"/>
      <c r="BOA15" s="3"/>
      <c r="BOB15" s="3"/>
      <c r="BOC15" s="3"/>
      <c r="BOD15" s="3"/>
      <c r="BOE15" s="3"/>
      <c r="BOF15" s="3"/>
      <c r="BOG15" s="3"/>
      <c r="BOH15" s="3"/>
      <c r="BOI15" s="3"/>
      <c r="BOJ15" s="3"/>
      <c r="BOK15" s="3"/>
      <c r="BOL15" s="3"/>
      <c r="BOM15" s="3"/>
      <c r="BON15" s="3"/>
      <c r="BOO15" s="3"/>
      <c r="BOP15" s="3"/>
      <c r="BOQ15" s="3"/>
      <c r="BOR15" s="3"/>
      <c r="BOS15" s="3"/>
      <c r="BOT15" s="3"/>
      <c r="BOU15" s="3"/>
      <c r="BOV15" s="3"/>
      <c r="BOW15" s="3"/>
      <c r="BOX15" s="3"/>
      <c r="BOY15" s="3"/>
      <c r="BOZ15" s="3"/>
      <c r="BPA15" s="3"/>
      <c r="BPB15" s="3"/>
      <c r="BPC15" s="3"/>
      <c r="BPD15" s="3"/>
      <c r="BPE15" s="3"/>
      <c r="BPF15" s="3"/>
      <c r="BPG15" s="3"/>
      <c r="BPH15" s="3"/>
      <c r="BPI15" s="3"/>
      <c r="BPJ15" s="3"/>
      <c r="BPK15" s="3"/>
      <c r="BPL15" s="3"/>
      <c r="BPM15" s="3"/>
      <c r="BPN15" s="3"/>
      <c r="BPO15" s="3"/>
      <c r="BPP15" s="3"/>
      <c r="BPQ15" s="3"/>
      <c r="BPR15" s="3"/>
      <c r="BPS15" s="3"/>
      <c r="BPT15" s="3"/>
      <c r="BPU15" s="3"/>
      <c r="BPV15" s="3"/>
      <c r="BPW15" s="3"/>
      <c r="BPX15" s="3"/>
      <c r="BPY15" s="3"/>
      <c r="BPZ15" s="3"/>
      <c r="BQA15" s="3"/>
      <c r="BQB15" s="3"/>
      <c r="BQC15" s="3"/>
      <c r="BQD15" s="3"/>
      <c r="BQE15" s="3"/>
      <c r="BQF15" s="3"/>
      <c r="BQG15" s="3"/>
      <c r="BQH15" s="3"/>
      <c r="BQI15" s="3"/>
      <c r="BQJ15" s="3"/>
      <c r="BQK15" s="3"/>
      <c r="BQL15" s="3"/>
      <c r="BQM15" s="3"/>
      <c r="BQN15" s="3"/>
      <c r="BQO15" s="3"/>
      <c r="BQP15" s="3"/>
      <c r="BQQ15" s="3"/>
      <c r="BQR15" s="3"/>
      <c r="BQS15" s="3"/>
      <c r="BQT15" s="3"/>
      <c r="BQU15" s="3"/>
      <c r="BQV15" s="3"/>
      <c r="BQW15" s="3"/>
      <c r="BQX15" s="3"/>
      <c r="BQY15" s="3"/>
      <c r="BQZ15" s="3"/>
      <c r="BRA15" s="3"/>
      <c r="BRB15" s="3"/>
      <c r="BRC15" s="3"/>
      <c r="BRD15" s="3"/>
      <c r="BRE15" s="3"/>
      <c r="BRF15" s="3"/>
      <c r="BRG15" s="3"/>
      <c r="BRH15" s="3"/>
      <c r="BRI15" s="3"/>
      <c r="BRJ15" s="3"/>
      <c r="BRK15" s="3"/>
      <c r="BRL15" s="3"/>
      <c r="BRM15" s="3"/>
      <c r="BRN15" s="3"/>
      <c r="BRO15" s="3"/>
      <c r="BRP15" s="3"/>
      <c r="BRQ15" s="3"/>
      <c r="BRR15" s="3"/>
      <c r="BRS15" s="3"/>
      <c r="BRT15" s="3"/>
      <c r="BRU15" s="3"/>
      <c r="BRV15" s="3"/>
      <c r="BRW15" s="3"/>
      <c r="BRX15" s="3"/>
      <c r="BRY15" s="3"/>
      <c r="BRZ15" s="3"/>
      <c r="BSA15" s="3"/>
      <c r="BSB15" s="3"/>
      <c r="BSC15" s="3"/>
      <c r="BSD15" s="3"/>
      <c r="BSE15" s="3"/>
      <c r="BSF15" s="3"/>
      <c r="BSG15" s="3"/>
      <c r="BSH15" s="3"/>
      <c r="BSI15" s="3"/>
      <c r="BSJ15" s="3"/>
      <c r="BSK15" s="3"/>
      <c r="BSL15" s="3"/>
      <c r="BSM15" s="3"/>
      <c r="BSN15" s="3"/>
      <c r="BSO15" s="3"/>
      <c r="BSP15" s="3"/>
      <c r="BSQ15" s="3"/>
      <c r="BSR15" s="3"/>
      <c r="BSS15" s="3"/>
      <c r="BST15" s="3"/>
      <c r="BSU15" s="3"/>
      <c r="BSV15" s="3"/>
      <c r="BSW15" s="3"/>
      <c r="BSX15" s="3"/>
      <c r="BSY15" s="3"/>
      <c r="BSZ15" s="3"/>
      <c r="BTA15" s="3"/>
      <c r="BTB15" s="3"/>
      <c r="BTC15" s="3"/>
      <c r="BTD15" s="3"/>
      <c r="BTE15" s="3"/>
      <c r="BTF15" s="3"/>
      <c r="BTG15" s="3"/>
      <c r="BTH15" s="3"/>
      <c r="BTI15" s="3"/>
      <c r="BTJ15" s="3"/>
      <c r="BTK15" s="3"/>
      <c r="BTL15" s="3"/>
      <c r="BTM15" s="3"/>
      <c r="BTN15" s="3"/>
      <c r="BTO15" s="3"/>
      <c r="BTP15" s="3"/>
      <c r="BTQ15" s="3"/>
      <c r="BTR15" s="3"/>
      <c r="BTS15" s="3"/>
      <c r="BTT15" s="3"/>
      <c r="BTU15" s="3"/>
      <c r="BTV15" s="3"/>
      <c r="BTW15" s="3"/>
      <c r="BTX15" s="3"/>
      <c r="BTY15" s="3"/>
      <c r="BTZ15" s="3"/>
      <c r="BUA15" s="3"/>
      <c r="BUB15" s="3"/>
      <c r="BUC15" s="3"/>
      <c r="BUD15" s="3"/>
      <c r="BUE15" s="3"/>
      <c r="BUF15" s="3"/>
      <c r="BUG15" s="3"/>
      <c r="BUH15" s="3"/>
      <c r="BUI15" s="3"/>
      <c r="BUJ15" s="3"/>
      <c r="BUK15" s="3"/>
      <c r="BUL15" s="3"/>
      <c r="BUM15" s="3"/>
      <c r="BUN15" s="3"/>
      <c r="BUO15" s="3"/>
      <c r="BUP15" s="3"/>
      <c r="BUQ15" s="3"/>
      <c r="BUR15" s="3"/>
      <c r="BUS15" s="3"/>
      <c r="BUT15" s="3"/>
      <c r="BUU15" s="3"/>
      <c r="BUV15" s="3"/>
      <c r="BUW15" s="3"/>
      <c r="BUX15" s="3"/>
      <c r="BUY15" s="3"/>
      <c r="BUZ15" s="3"/>
      <c r="BVA15" s="3"/>
      <c r="BVB15" s="3"/>
      <c r="BVC15" s="3"/>
      <c r="BVD15" s="3"/>
      <c r="BVE15" s="3"/>
      <c r="BVF15" s="3"/>
      <c r="BVG15" s="3"/>
      <c r="BVH15" s="3"/>
      <c r="BVI15" s="3"/>
      <c r="BVJ15" s="3"/>
      <c r="BVK15" s="3"/>
      <c r="BVL15" s="3"/>
      <c r="BVM15" s="3"/>
      <c r="BVN15" s="3"/>
      <c r="BVO15" s="3"/>
      <c r="BVP15" s="3"/>
      <c r="BVQ15" s="3"/>
      <c r="BVR15" s="3"/>
      <c r="BVS15" s="3"/>
      <c r="BVT15" s="3"/>
      <c r="BVU15" s="3"/>
      <c r="BVV15" s="3"/>
      <c r="BVW15" s="3"/>
      <c r="BVX15" s="3"/>
      <c r="BVY15" s="3"/>
      <c r="BVZ15" s="3"/>
      <c r="BWA15" s="3"/>
      <c r="BWB15" s="3"/>
      <c r="BWC15" s="3"/>
      <c r="BWD15" s="3"/>
      <c r="BWE15" s="3"/>
      <c r="BWF15" s="3"/>
      <c r="BWG15" s="3"/>
      <c r="BWH15" s="3"/>
      <c r="BWI15" s="3"/>
      <c r="BWJ15" s="3"/>
      <c r="BWK15" s="3"/>
      <c r="BWL15" s="3"/>
      <c r="BWM15" s="3"/>
      <c r="BWN15" s="3"/>
      <c r="BWO15" s="3"/>
      <c r="BWP15" s="3"/>
      <c r="BWQ15" s="3"/>
      <c r="BWR15" s="3"/>
      <c r="BWS15" s="3"/>
      <c r="BWT15" s="3"/>
      <c r="BWU15" s="3"/>
      <c r="BWV15" s="3"/>
      <c r="BWW15" s="3"/>
      <c r="BWX15" s="3"/>
      <c r="BWY15" s="3"/>
      <c r="BWZ15" s="3"/>
      <c r="BXA15" s="3"/>
      <c r="BXB15" s="3"/>
      <c r="BXC15" s="3"/>
      <c r="BXD15" s="3"/>
      <c r="BXE15" s="3"/>
      <c r="BXF15" s="3"/>
      <c r="BXG15" s="3"/>
      <c r="BXH15" s="3"/>
      <c r="BXI15" s="3"/>
      <c r="BXJ15" s="3"/>
      <c r="BXK15" s="3"/>
      <c r="BXL15" s="3"/>
      <c r="BXM15" s="3"/>
      <c r="BXN15" s="3"/>
      <c r="BXO15" s="3"/>
      <c r="BXP15" s="3"/>
      <c r="BXQ15" s="3"/>
      <c r="BXR15" s="3"/>
      <c r="BXS15" s="3"/>
      <c r="BXT15" s="3"/>
      <c r="BXU15" s="3"/>
      <c r="BXV15" s="3"/>
      <c r="BXW15" s="3"/>
      <c r="BXX15" s="3"/>
      <c r="BXY15" s="3"/>
      <c r="BXZ15" s="3"/>
      <c r="BYA15" s="3"/>
      <c r="BYB15" s="3"/>
      <c r="BYC15" s="3"/>
      <c r="BYD15" s="3"/>
      <c r="BYE15" s="3"/>
      <c r="BYF15" s="3"/>
      <c r="BYG15" s="3"/>
      <c r="BYH15" s="3"/>
      <c r="BYI15" s="3"/>
      <c r="BYJ15" s="3"/>
      <c r="BYK15" s="3"/>
      <c r="BYL15" s="3"/>
      <c r="BYM15" s="3"/>
      <c r="BYN15" s="3"/>
      <c r="BYO15" s="3"/>
      <c r="BYP15" s="3"/>
      <c r="BYQ15" s="3"/>
      <c r="BYR15" s="3"/>
      <c r="BYS15" s="3"/>
      <c r="BYT15" s="3"/>
      <c r="BYU15" s="3"/>
      <c r="BYV15" s="3"/>
      <c r="BYW15" s="3"/>
      <c r="BYX15" s="3"/>
      <c r="BYY15" s="3"/>
      <c r="BYZ15" s="3"/>
      <c r="BZA15" s="3"/>
      <c r="BZB15" s="3"/>
      <c r="BZC15" s="3"/>
      <c r="BZD15" s="3"/>
      <c r="BZE15" s="3"/>
      <c r="BZF15" s="3"/>
      <c r="BZG15" s="3"/>
      <c r="BZH15" s="3"/>
      <c r="BZI15" s="3"/>
      <c r="BZJ15" s="3"/>
      <c r="BZK15" s="3"/>
      <c r="BZL15" s="3"/>
      <c r="BZM15" s="3"/>
      <c r="BZN15" s="3"/>
      <c r="BZO15" s="3"/>
      <c r="BZP15" s="3"/>
      <c r="BZQ15" s="3"/>
      <c r="BZR15" s="3"/>
      <c r="BZS15" s="3"/>
      <c r="BZT15" s="3"/>
      <c r="BZU15" s="3"/>
      <c r="BZV15" s="3"/>
      <c r="BZW15" s="3"/>
      <c r="BZX15" s="3"/>
      <c r="BZY15" s="3"/>
      <c r="BZZ15" s="3"/>
      <c r="CAA15" s="3"/>
      <c r="CAB15" s="3"/>
      <c r="CAC15" s="3"/>
      <c r="CAD15" s="3"/>
      <c r="CAE15" s="3"/>
      <c r="CAF15" s="3"/>
      <c r="CAG15" s="3"/>
      <c r="CAH15" s="3"/>
      <c r="CAI15" s="3"/>
      <c r="CAJ15" s="3"/>
      <c r="CAK15" s="3"/>
      <c r="CAL15" s="3"/>
      <c r="CAM15" s="3"/>
      <c r="CAN15" s="3"/>
      <c r="CAO15" s="3"/>
      <c r="CAP15" s="3"/>
      <c r="CAQ15" s="3"/>
      <c r="CAR15" s="3"/>
      <c r="CAS15" s="3"/>
      <c r="CAT15" s="3"/>
      <c r="CAU15" s="3"/>
      <c r="CAV15" s="3"/>
      <c r="CAW15" s="3"/>
      <c r="CAX15" s="3"/>
      <c r="CAY15" s="3"/>
      <c r="CAZ15" s="3"/>
      <c r="CBA15" s="3"/>
      <c r="CBB15" s="3"/>
      <c r="CBC15" s="3"/>
      <c r="CBD15" s="3"/>
      <c r="CBE15" s="3"/>
      <c r="CBF15" s="3"/>
      <c r="CBG15" s="3"/>
      <c r="CBH15" s="3"/>
      <c r="CBI15" s="3"/>
      <c r="CBJ15" s="3"/>
      <c r="CBK15" s="3"/>
      <c r="CBL15" s="3"/>
      <c r="CBM15" s="3"/>
      <c r="CBN15" s="3"/>
      <c r="CBO15" s="3"/>
      <c r="CBP15" s="3"/>
      <c r="CBQ15" s="3"/>
      <c r="CBR15" s="3"/>
      <c r="CBS15" s="3"/>
      <c r="CBT15" s="3"/>
      <c r="CBU15" s="3"/>
      <c r="CBV15" s="3"/>
      <c r="CBW15" s="3"/>
      <c r="CBX15" s="3"/>
      <c r="CBY15" s="3"/>
      <c r="CBZ15" s="3"/>
      <c r="CCA15" s="3"/>
      <c r="CCB15" s="3"/>
      <c r="CCC15" s="3"/>
      <c r="CCD15" s="3"/>
      <c r="CCE15" s="3"/>
      <c r="CCF15" s="3"/>
      <c r="CCG15" s="3"/>
      <c r="CCH15" s="3"/>
      <c r="CCI15" s="3"/>
      <c r="CCJ15" s="3"/>
      <c r="CCK15" s="3"/>
      <c r="CCL15" s="3"/>
      <c r="CCM15" s="3"/>
      <c r="CCN15" s="3"/>
      <c r="CCO15" s="3"/>
      <c r="CCP15" s="3"/>
      <c r="CCQ15" s="3"/>
      <c r="CCR15" s="3"/>
      <c r="CCS15" s="3"/>
      <c r="CCT15" s="3"/>
      <c r="CCU15" s="3"/>
      <c r="CCV15" s="3"/>
      <c r="CCW15" s="3"/>
      <c r="CCX15" s="3"/>
      <c r="CCY15" s="3"/>
      <c r="CCZ15" s="3"/>
      <c r="CDA15" s="3"/>
      <c r="CDB15" s="3"/>
      <c r="CDC15" s="3"/>
      <c r="CDD15" s="3"/>
      <c r="CDE15" s="3"/>
      <c r="CDF15" s="3"/>
      <c r="CDG15" s="3"/>
      <c r="CDH15" s="3"/>
      <c r="CDI15" s="3"/>
      <c r="CDJ15" s="3"/>
      <c r="CDK15" s="3"/>
      <c r="CDL15" s="3"/>
      <c r="CDM15" s="3"/>
      <c r="CDN15" s="3"/>
      <c r="CDO15" s="3"/>
      <c r="CDP15" s="3"/>
      <c r="CDQ15" s="3"/>
      <c r="CDR15" s="3"/>
      <c r="CDS15" s="3"/>
      <c r="CDT15" s="3"/>
      <c r="CDU15" s="3"/>
      <c r="CDV15" s="3"/>
      <c r="CDW15" s="3"/>
      <c r="CDX15" s="3"/>
      <c r="CDY15" s="3"/>
      <c r="CDZ15" s="3"/>
      <c r="CEA15" s="3"/>
      <c r="CEB15" s="3"/>
      <c r="CEC15" s="3"/>
      <c r="CED15" s="3"/>
      <c r="CEE15" s="3"/>
      <c r="CEF15" s="3"/>
      <c r="CEG15" s="3"/>
      <c r="CEH15" s="3"/>
      <c r="CEI15" s="3"/>
      <c r="CEJ15" s="3"/>
      <c r="CEK15" s="3"/>
      <c r="CEL15" s="3"/>
      <c r="CEM15" s="3"/>
      <c r="CEN15" s="3"/>
      <c r="CEO15" s="3"/>
      <c r="CEP15" s="3"/>
      <c r="CEQ15" s="3"/>
      <c r="CER15" s="3"/>
      <c r="CES15" s="3"/>
      <c r="CET15" s="3"/>
      <c r="CEU15" s="3"/>
    </row>
    <row r="16" spans="1:2179" x14ac:dyDescent="0.55000000000000004">
      <c r="A16" s="47" t="s">
        <v>15</v>
      </c>
      <c r="B16" s="53">
        <v>474.94530599999996</v>
      </c>
      <c r="C16" s="53">
        <v>197.18401009808034</v>
      </c>
      <c r="D16" s="53">
        <v>190.78058334825013</v>
      </c>
      <c r="E16" s="54">
        <v>362.38711382372242</v>
      </c>
      <c r="F16" s="53">
        <v>474.94530599999996</v>
      </c>
      <c r="G16" s="53">
        <v>672.12931609808038</v>
      </c>
      <c r="H16" s="53">
        <v>862.90989944633054</v>
      </c>
      <c r="I16" s="53">
        <v>1225.297013270053</v>
      </c>
      <c r="J16" s="77" t="s">
        <v>93</v>
      </c>
      <c r="K16" s="6"/>
      <c r="L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c r="AML16" s="3"/>
      <c r="AMM16" s="3"/>
      <c r="AMN16" s="3"/>
      <c r="AMO16" s="3"/>
      <c r="AMP16" s="3"/>
      <c r="AMQ16" s="3"/>
      <c r="AMR16" s="3"/>
      <c r="AMS16" s="3"/>
      <c r="AMT16" s="3"/>
      <c r="AMU16" s="3"/>
      <c r="AMV16" s="3"/>
      <c r="AMW16" s="3"/>
      <c r="AMX16" s="3"/>
      <c r="AMY16" s="3"/>
      <c r="AMZ16" s="3"/>
      <c r="ANA16" s="3"/>
      <c r="ANB16" s="3"/>
      <c r="ANC16" s="3"/>
      <c r="AND16" s="3"/>
      <c r="ANE16" s="3"/>
      <c r="ANF16" s="3"/>
      <c r="ANG16" s="3"/>
      <c r="ANH16" s="3"/>
      <c r="ANI16" s="3"/>
      <c r="ANJ16" s="3"/>
      <c r="ANK16" s="3"/>
      <c r="ANL16" s="3"/>
      <c r="ANM16" s="3"/>
      <c r="ANN16" s="3"/>
      <c r="ANO16" s="3"/>
      <c r="ANP16" s="3"/>
      <c r="ANQ16" s="3"/>
      <c r="ANR16" s="3"/>
      <c r="ANS16" s="3"/>
      <c r="ANT16" s="3"/>
      <c r="ANU16" s="3"/>
      <c r="ANV16" s="3"/>
      <c r="ANW16" s="3"/>
      <c r="ANX16" s="3"/>
      <c r="ANY16" s="3"/>
      <c r="ANZ16" s="3"/>
      <c r="AOA16" s="3"/>
      <c r="AOB16" s="3"/>
      <c r="AOC16" s="3"/>
      <c r="AOD16" s="3"/>
      <c r="AOE16" s="3"/>
      <c r="AOF16" s="3"/>
      <c r="AOG16" s="3"/>
      <c r="AOH16" s="3"/>
      <c r="AOI16" s="3"/>
      <c r="AOJ16" s="3"/>
      <c r="AOK16" s="3"/>
      <c r="AOL16" s="3"/>
      <c r="AOM16" s="3"/>
      <c r="AON16" s="3"/>
      <c r="AOO16" s="3"/>
      <c r="AOP16" s="3"/>
      <c r="AOQ16" s="3"/>
      <c r="AOR16" s="3"/>
      <c r="AOS16" s="3"/>
      <c r="AOT16" s="3"/>
      <c r="AOU16" s="3"/>
      <c r="AOV16" s="3"/>
      <c r="AOW16" s="3"/>
      <c r="AOX16" s="3"/>
      <c r="AOY16" s="3"/>
      <c r="AOZ16" s="3"/>
      <c r="APA16" s="3"/>
      <c r="APB16" s="3"/>
      <c r="APC16" s="3"/>
      <c r="APD16" s="3"/>
      <c r="APE16" s="3"/>
      <c r="APF16" s="3"/>
      <c r="APG16" s="3"/>
      <c r="APH16" s="3"/>
      <c r="API16" s="3"/>
      <c r="APJ16" s="3"/>
      <c r="APK16" s="3"/>
      <c r="APL16" s="3"/>
      <c r="APM16" s="3"/>
      <c r="APN16" s="3"/>
      <c r="APO16" s="3"/>
      <c r="APP16" s="3"/>
      <c r="APQ16" s="3"/>
      <c r="APR16" s="3"/>
      <c r="APS16" s="3"/>
      <c r="APT16" s="3"/>
      <c r="APU16" s="3"/>
      <c r="APV16" s="3"/>
      <c r="APW16" s="3"/>
      <c r="APX16" s="3"/>
      <c r="APY16" s="3"/>
      <c r="APZ16" s="3"/>
      <c r="AQA16" s="3"/>
      <c r="AQB16" s="3"/>
      <c r="AQC16" s="3"/>
      <c r="AQD16" s="3"/>
      <c r="AQE16" s="3"/>
      <c r="AQF16" s="3"/>
      <c r="AQG16" s="3"/>
      <c r="AQH16" s="3"/>
      <c r="AQI16" s="3"/>
      <c r="AQJ16" s="3"/>
      <c r="AQK16" s="3"/>
      <c r="AQL16" s="3"/>
      <c r="AQM16" s="3"/>
      <c r="AQN16" s="3"/>
      <c r="AQO16" s="3"/>
      <c r="AQP16" s="3"/>
      <c r="AQQ16" s="3"/>
      <c r="AQR16" s="3"/>
      <c r="AQS16" s="3"/>
      <c r="AQT16" s="3"/>
      <c r="AQU16" s="3"/>
      <c r="AQV16" s="3"/>
      <c r="AQW16" s="3"/>
      <c r="AQX16" s="3"/>
      <c r="AQY16" s="3"/>
      <c r="AQZ16" s="3"/>
      <c r="ARA16" s="3"/>
      <c r="ARB16" s="3"/>
      <c r="ARC16" s="3"/>
      <c r="ARD16" s="3"/>
      <c r="ARE16" s="3"/>
      <c r="ARF16" s="3"/>
      <c r="ARG16" s="3"/>
      <c r="ARH16" s="3"/>
      <c r="ARI16" s="3"/>
      <c r="ARJ16" s="3"/>
      <c r="ARK16" s="3"/>
      <c r="ARL16" s="3"/>
      <c r="ARM16" s="3"/>
      <c r="ARN16" s="3"/>
      <c r="ARO16" s="3"/>
      <c r="ARP16" s="3"/>
      <c r="ARQ16" s="3"/>
      <c r="ARR16" s="3"/>
      <c r="ARS16" s="3"/>
      <c r="ART16" s="3"/>
      <c r="ARU16" s="3"/>
      <c r="ARV16" s="3"/>
      <c r="ARW16" s="3"/>
      <c r="ARX16" s="3"/>
      <c r="ARY16" s="3"/>
      <c r="ARZ16" s="3"/>
      <c r="ASA16" s="3"/>
      <c r="ASB16" s="3"/>
      <c r="ASC16" s="3"/>
      <c r="ASD16" s="3"/>
      <c r="ASE16" s="3"/>
      <c r="ASF16" s="3"/>
      <c r="ASG16" s="3"/>
      <c r="ASH16" s="3"/>
      <c r="ASI16" s="3"/>
      <c r="ASJ16" s="3"/>
      <c r="ASK16" s="3"/>
      <c r="ASL16" s="3"/>
      <c r="ASM16" s="3"/>
      <c r="ASN16" s="3"/>
      <c r="ASO16" s="3"/>
      <c r="ASP16" s="3"/>
      <c r="ASQ16" s="3"/>
      <c r="ASR16" s="3"/>
      <c r="ASS16" s="3"/>
      <c r="AST16" s="3"/>
      <c r="ASU16" s="3"/>
      <c r="ASV16" s="3"/>
      <c r="ASW16" s="3"/>
      <c r="ASX16" s="3"/>
      <c r="ASY16" s="3"/>
      <c r="ASZ16" s="3"/>
      <c r="ATA16" s="3"/>
      <c r="ATB16" s="3"/>
      <c r="ATC16" s="3"/>
      <c r="ATD16" s="3"/>
      <c r="ATE16" s="3"/>
      <c r="ATF16" s="3"/>
      <c r="ATG16" s="3"/>
      <c r="ATH16" s="3"/>
      <c r="ATI16" s="3"/>
      <c r="ATJ16" s="3"/>
      <c r="ATK16" s="3"/>
      <c r="ATL16" s="3"/>
      <c r="ATM16" s="3"/>
      <c r="ATN16" s="3"/>
      <c r="ATO16" s="3"/>
      <c r="ATP16" s="3"/>
      <c r="ATQ16" s="3"/>
      <c r="ATR16" s="3"/>
      <c r="ATS16" s="3"/>
      <c r="ATT16" s="3"/>
      <c r="ATU16" s="3"/>
      <c r="ATV16" s="3"/>
      <c r="ATW16" s="3"/>
      <c r="ATX16" s="3"/>
      <c r="ATY16" s="3"/>
      <c r="ATZ16" s="3"/>
      <c r="AUA16" s="3"/>
      <c r="AUB16" s="3"/>
      <c r="AUC16" s="3"/>
      <c r="AUD16" s="3"/>
      <c r="AUE16" s="3"/>
      <c r="AUF16" s="3"/>
      <c r="AUG16" s="3"/>
      <c r="AUH16" s="3"/>
      <c r="AUI16" s="3"/>
      <c r="AUJ16" s="3"/>
      <c r="AUK16" s="3"/>
      <c r="AUL16" s="3"/>
      <c r="AUM16" s="3"/>
      <c r="AUN16" s="3"/>
      <c r="AUO16" s="3"/>
      <c r="AUP16" s="3"/>
      <c r="AUQ16" s="3"/>
      <c r="AUR16" s="3"/>
      <c r="AUS16" s="3"/>
      <c r="AUT16" s="3"/>
      <c r="AUU16" s="3"/>
      <c r="AUV16" s="3"/>
      <c r="AUW16" s="3"/>
      <c r="AUX16" s="3"/>
      <c r="AUY16" s="3"/>
      <c r="AUZ16" s="3"/>
      <c r="AVA16" s="3"/>
      <c r="AVB16" s="3"/>
      <c r="AVC16" s="3"/>
      <c r="AVD16" s="3"/>
      <c r="AVE16" s="3"/>
      <c r="AVF16" s="3"/>
      <c r="AVG16" s="3"/>
      <c r="AVH16" s="3"/>
      <c r="AVI16" s="3"/>
      <c r="AVJ16" s="3"/>
      <c r="AVK16" s="3"/>
      <c r="AVL16" s="3"/>
      <c r="AVM16" s="3"/>
      <c r="AVN16" s="3"/>
      <c r="AVO16" s="3"/>
      <c r="AVP16" s="3"/>
      <c r="AVQ16" s="3"/>
      <c r="AVR16" s="3"/>
      <c r="AVS16" s="3"/>
      <c r="AVT16" s="3"/>
      <c r="AVU16" s="3"/>
      <c r="AVV16" s="3"/>
      <c r="AVW16" s="3"/>
      <c r="AVX16" s="3"/>
      <c r="AVY16" s="3"/>
      <c r="AVZ16" s="3"/>
      <c r="AWA16" s="3"/>
      <c r="AWB16" s="3"/>
      <c r="AWC16" s="3"/>
      <c r="AWD16" s="3"/>
      <c r="AWE16" s="3"/>
      <c r="AWF16" s="3"/>
      <c r="AWG16" s="3"/>
      <c r="AWH16" s="3"/>
      <c r="AWI16" s="3"/>
      <c r="AWJ16" s="3"/>
      <c r="AWK16" s="3"/>
      <c r="AWL16" s="3"/>
      <c r="AWM16" s="3"/>
      <c r="AWN16" s="3"/>
      <c r="AWO16" s="3"/>
      <c r="AWP16" s="3"/>
      <c r="AWQ16" s="3"/>
      <c r="AWR16" s="3"/>
      <c r="AWS16" s="3"/>
      <c r="AWT16" s="3"/>
      <c r="AWU16" s="3"/>
      <c r="AWV16" s="3"/>
      <c r="AWW16" s="3"/>
      <c r="AWX16" s="3"/>
      <c r="AWY16" s="3"/>
      <c r="AWZ16" s="3"/>
      <c r="AXA16" s="3"/>
      <c r="AXB16" s="3"/>
      <c r="AXC16" s="3"/>
      <c r="AXD16" s="3"/>
      <c r="AXE16" s="3"/>
      <c r="AXF16" s="3"/>
      <c r="AXG16" s="3"/>
      <c r="AXH16" s="3"/>
      <c r="AXI16" s="3"/>
      <c r="AXJ16" s="3"/>
      <c r="AXK16" s="3"/>
      <c r="AXL16" s="3"/>
      <c r="AXM16" s="3"/>
      <c r="AXN16" s="3"/>
      <c r="AXO16" s="3"/>
      <c r="AXP16" s="3"/>
      <c r="AXQ16" s="3"/>
      <c r="AXR16" s="3"/>
      <c r="AXS16" s="3"/>
      <c r="AXT16" s="3"/>
      <c r="AXU16" s="3"/>
      <c r="AXV16" s="3"/>
      <c r="AXW16" s="3"/>
      <c r="AXX16" s="3"/>
      <c r="AXY16" s="3"/>
      <c r="AXZ16" s="3"/>
      <c r="AYA16" s="3"/>
      <c r="AYB16" s="3"/>
      <c r="AYC16" s="3"/>
      <c r="AYD16" s="3"/>
      <c r="AYE16" s="3"/>
      <c r="AYF16" s="3"/>
      <c r="AYG16" s="3"/>
      <c r="AYH16" s="3"/>
      <c r="AYI16" s="3"/>
      <c r="AYJ16" s="3"/>
      <c r="AYK16" s="3"/>
      <c r="AYL16" s="3"/>
      <c r="AYM16" s="3"/>
      <c r="AYN16" s="3"/>
      <c r="AYO16" s="3"/>
      <c r="AYP16" s="3"/>
      <c r="AYQ16" s="3"/>
      <c r="AYR16" s="3"/>
      <c r="AYS16" s="3"/>
      <c r="AYT16" s="3"/>
      <c r="AYU16" s="3"/>
      <c r="AYV16" s="3"/>
      <c r="AYW16" s="3"/>
      <c r="AYX16" s="3"/>
      <c r="AYY16" s="3"/>
      <c r="AYZ16" s="3"/>
      <c r="AZA16" s="3"/>
      <c r="AZB16" s="3"/>
      <c r="AZC16" s="3"/>
      <c r="AZD16" s="3"/>
      <c r="AZE16" s="3"/>
      <c r="AZF16" s="3"/>
      <c r="AZG16" s="3"/>
      <c r="AZH16" s="3"/>
      <c r="AZI16" s="3"/>
      <c r="AZJ16" s="3"/>
      <c r="AZK16" s="3"/>
      <c r="AZL16" s="3"/>
      <c r="AZM16" s="3"/>
      <c r="AZN16" s="3"/>
      <c r="AZO16" s="3"/>
      <c r="AZP16" s="3"/>
      <c r="AZQ16" s="3"/>
      <c r="AZR16" s="3"/>
      <c r="AZS16" s="3"/>
      <c r="AZT16" s="3"/>
      <c r="AZU16" s="3"/>
      <c r="AZV16" s="3"/>
      <c r="AZW16" s="3"/>
      <c r="AZX16" s="3"/>
      <c r="AZY16" s="3"/>
      <c r="AZZ16" s="3"/>
      <c r="BAA16" s="3"/>
      <c r="BAB16" s="3"/>
      <c r="BAC16" s="3"/>
      <c r="BAD16" s="3"/>
      <c r="BAE16" s="3"/>
      <c r="BAF16" s="3"/>
      <c r="BAG16" s="3"/>
      <c r="BAH16" s="3"/>
      <c r="BAI16" s="3"/>
      <c r="BAJ16" s="3"/>
      <c r="BAK16" s="3"/>
      <c r="BAL16" s="3"/>
      <c r="BAM16" s="3"/>
      <c r="BAN16" s="3"/>
      <c r="BAO16" s="3"/>
      <c r="BAP16" s="3"/>
      <c r="BAQ16" s="3"/>
      <c r="BAR16" s="3"/>
      <c r="BAS16" s="3"/>
      <c r="BAT16" s="3"/>
      <c r="BAU16" s="3"/>
      <c r="BAV16" s="3"/>
      <c r="BAW16" s="3"/>
      <c r="BAX16" s="3"/>
      <c r="BAY16" s="3"/>
      <c r="BAZ16" s="3"/>
      <c r="BBA16" s="3"/>
      <c r="BBB16" s="3"/>
      <c r="BBC16" s="3"/>
      <c r="BBD16" s="3"/>
      <c r="BBE16" s="3"/>
      <c r="BBF16" s="3"/>
      <c r="BBG16" s="3"/>
      <c r="BBH16" s="3"/>
      <c r="BBI16" s="3"/>
      <c r="BBJ16" s="3"/>
      <c r="BBK16" s="3"/>
      <c r="BBL16" s="3"/>
      <c r="BBM16" s="3"/>
      <c r="BBN16" s="3"/>
      <c r="BBO16" s="3"/>
      <c r="BBP16" s="3"/>
      <c r="BBQ16" s="3"/>
      <c r="BBR16" s="3"/>
      <c r="BBS16" s="3"/>
      <c r="BBT16" s="3"/>
      <c r="BBU16" s="3"/>
      <c r="BBV16" s="3"/>
      <c r="BBW16" s="3"/>
      <c r="BBX16" s="3"/>
      <c r="BBY16" s="3"/>
      <c r="BBZ16" s="3"/>
      <c r="BCA16" s="3"/>
      <c r="BCB16" s="3"/>
      <c r="BCC16" s="3"/>
      <c r="BCD16" s="3"/>
      <c r="BCE16" s="3"/>
      <c r="BCF16" s="3"/>
      <c r="BCG16" s="3"/>
      <c r="BCH16" s="3"/>
      <c r="BCI16" s="3"/>
      <c r="BCJ16" s="3"/>
      <c r="BCK16" s="3"/>
      <c r="BCL16" s="3"/>
      <c r="BCM16" s="3"/>
      <c r="BCN16" s="3"/>
      <c r="BCO16" s="3"/>
      <c r="BCP16" s="3"/>
      <c r="BCQ16" s="3"/>
      <c r="BCR16" s="3"/>
      <c r="BCS16" s="3"/>
      <c r="BCT16" s="3"/>
      <c r="BCU16" s="3"/>
      <c r="BCV16" s="3"/>
      <c r="BCW16" s="3"/>
      <c r="BCX16" s="3"/>
      <c r="BCY16" s="3"/>
      <c r="BCZ16" s="3"/>
      <c r="BDA16" s="3"/>
      <c r="BDB16" s="3"/>
      <c r="BDC16" s="3"/>
      <c r="BDD16" s="3"/>
      <c r="BDE16" s="3"/>
      <c r="BDF16" s="3"/>
      <c r="BDG16" s="3"/>
      <c r="BDH16" s="3"/>
      <c r="BDI16" s="3"/>
      <c r="BDJ16" s="3"/>
      <c r="BDK16" s="3"/>
      <c r="BDL16" s="3"/>
      <c r="BDM16" s="3"/>
      <c r="BDN16" s="3"/>
      <c r="BDO16" s="3"/>
      <c r="BDP16" s="3"/>
      <c r="BDQ16" s="3"/>
      <c r="BDR16" s="3"/>
      <c r="BDS16" s="3"/>
      <c r="BDT16" s="3"/>
      <c r="BDU16" s="3"/>
      <c r="BDV16" s="3"/>
      <c r="BDW16" s="3"/>
      <c r="BDX16" s="3"/>
      <c r="BDY16" s="3"/>
      <c r="BDZ16" s="3"/>
      <c r="BEA16" s="3"/>
      <c r="BEB16" s="3"/>
      <c r="BEC16" s="3"/>
      <c r="BED16" s="3"/>
      <c r="BEE16" s="3"/>
      <c r="BEF16" s="3"/>
      <c r="BEG16" s="3"/>
      <c r="BEH16" s="3"/>
      <c r="BEI16" s="3"/>
      <c r="BEJ16" s="3"/>
      <c r="BEK16" s="3"/>
      <c r="BEL16" s="3"/>
      <c r="BEM16" s="3"/>
      <c r="BEN16" s="3"/>
      <c r="BEO16" s="3"/>
      <c r="BEP16" s="3"/>
      <c r="BEQ16" s="3"/>
      <c r="BER16" s="3"/>
      <c r="BES16" s="3"/>
      <c r="BET16" s="3"/>
      <c r="BEU16" s="3"/>
      <c r="BEV16" s="3"/>
      <c r="BEW16" s="3"/>
      <c r="BEX16" s="3"/>
      <c r="BEY16" s="3"/>
      <c r="BEZ16" s="3"/>
      <c r="BFA16" s="3"/>
      <c r="BFB16" s="3"/>
      <c r="BFC16" s="3"/>
      <c r="BFD16" s="3"/>
      <c r="BFE16" s="3"/>
      <c r="BFF16" s="3"/>
      <c r="BFG16" s="3"/>
      <c r="BFH16" s="3"/>
      <c r="BFI16" s="3"/>
      <c r="BFJ16" s="3"/>
      <c r="BFK16" s="3"/>
      <c r="BFL16" s="3"/>
      <c r="BFM16" s="3"/>
      <c r="BFN16" s="3"/>
      <c r="BFO16" s="3"/>
      <c r="BFP16" s="3"/>
      <c r="BFQ16" s="3"/>
      <c r="BFR16" s="3"/>
      <c r="BFS16" s="3"/>
      <c r="BFT16" s="3"/>
      <c r="BFU16" s="3"/>
      <c r="BFV16" s="3"/>
      <c r="BFW16" s="3"/>
      <c r="BFX16" s="3"/>
      <c r="BFY16" s="3"/>
      <c r="BFZ16" s="3"/>
      <c r="BGA16" s="3"/>
      <c r="BGB16" s="3"/>
      <c r="BGC16" s="3"/>
      <c r="BGD16" s="3"/>
      <c r="BGE16" s="3"/>
      <c r="BGF16" s="3"/>
      <c r="BGG16" s="3"/>
      <c r="BGH16" s="3"/>
      <c r="BGI16" s="3"/>
      <c r="BGJ16" s="3"/>
      <c r="BGK16" s="3"/>
      <c r="BGL16" s="3"/>
      <c r="BGM16" s="3"/>
      <c r="BGN16" s="3"/>
      <c r="BGO16" s="3"/>
      <c r="BGP16" s="3"/>
      <c r="BGQ16" s="3"/>
      <c r="BGR16" s="3"/>
      <c r="BGS16" s="3"/>
      <c r="BGT16" s="3"/>
      <c r="BGU16" s="3"/>
      <c r="BGV16" s="3"/>
      <c r="BGW16" s="3"/>
      <c r="BGX16" s="3"/>
      <c r="BGY16" s="3"/>
      <c r="BGZ16" s="3"/>
      <c r="BHA16" s="3"/>
      <c r="BHB16" s="3"/>
      <c r="BHC16" s="3"/>
      <c r="BHD16" s="3"/>
      <c r="BHE16" s="3"/>
      <c r="BHF16" s="3"/>
      <c r="BHG16" s="3"/>
      <c r="BHH16" s="3"/>
      <c r="BHI16" s="3"/>
      <c r="BHJ16" s="3"/>
      <c r="BHK16" s="3"/>
      <c r="BHL16" s="3"/>
      <c r="BHM16" s="3"/>
      <c r="BHN16" s="3"/>
      <c r="BHO16" s="3"/>
      <c r="BHP16" s="3"/>
      <c r="BHQ16" s="3"/>
      <c r="BHR16" s="3"/>
      <c r="BHS16" s="3"/>
      <c r="BHT16" s="3"/>
      <c r="BHU16" s="3"/>
      <c r="BHV16" s="3"/>
      <c r="BHW16" s="3"/>
      <c r="BHX16" s="3"/>
      <c r="BHY16" s="3"/>
      <c r="BHZ16" s="3"/>
      <c r="BIA16" s="3"/>
      <c r="BIB16" s="3"/>
      <c r="BIC16" s="3"/>
      <c r="BID16" s="3"/>
      <c r="BIE16" s="3"/>
      <c r="BIF16" s="3"/>
      <c r="BIG16" s="3"/>
      <c r="BIH16" s="3"/>
      <c r="BII16" s="3"/>
      <c r="BIJ16" s="3"/>
      <c r="BIK16" s="3"/>
      <c r="BIL16" s="3"/>
      <c r="BIM16" s="3"/>
      <c r="BIN16" s="3"/>
      <c r="BIO16" s="3"/>
      <c r="BIP16" s="3"/>
      <c r="BIQ16" s="3"/>
      <c r="BIR16" s="3"/>
      <c r="BIS16" s="3"/>
      <c r="BIT16" s="3"/>
      <c r="BIU16" s="3"/>
      <c r="BIV16" s="3"/>
      <c r="BIW16" s="3"/>
      <c r="BIX16" s="3"/>
      <c r="BIY16" s="3"/>
      <c r="BIZ16" s="3"/>
      <c r="BJA16" s="3"/>
      <c r="BJB16" s="3"/>
      <c r="BJC16" s="3"/>
      <c r="BJD16" s="3"/>
      <c r="BJE16" s="3"/>
      <c r="BJF16" s="3"/>
      <c r="BJG16" s="3"/>
      <c r="BJH16" s="3"/>
      <c r="BJI16" s="3"/>
      <c r="BJJ16" s="3"/>
      <c r="BJK16" s="3"/>
      <c r="BJL16" s="3"/>
      <c r="BJM16" s="3"/>
      <c r="BJN16" s="3"/>
      <c r="BJO16" s="3"/>
      <c r="BJP16" s="3"/>
      <c r="BJQ16" s="3"/>
      <c r="BJR16" s="3"/>
      <c r="BJS16" s="3"/>
      <c r="BJT16" s="3"/>
      <c r="BJU16" s="3"/>
      <c r="BJV16" s="3"/>
      <c r="BJW16" s="3"/>
      <c r="BJX16" s="3"/>
      <c r="BJY16" s="3"/>
      <c r="BJZ16" s="3"/>
      <c r="BKA16" s="3"/>
      <c r="BKB16" s="3"/>
      <c r="BKC16" s="3"/>
      <c r="BKD16" s="3"/>
      <c r="BKE16" s="3"/>
      <c r="BKF16" s="3"/>
      <c r="BKG16" s="3"/>
      <c r="BKH16" s="3"/>
      <c r="BKI16" s="3"/>
      <c r="BKJ16" s="3"/>
      <c r="BKK16" s="3"/>
      <c r="BKL16" s="3"/>
      <c r="BKM16" s="3"/>
      <c r="BKN16" s="3"/>
      <c r="BKO16" s="3"/>
      <c r="BKP16" s="3"/>
      <c r="BKQ16" s="3"/>
      <c r="BKR16" s="3"/>
      <c r="BKS16" s="3"/>
      <c r="BKT16" s="3"/>
      <c r="BKU16" s="3"/>
      <c r="BKV16" s="3"/>
      <c r="BKW16" s="3"/>
      <c r="BKX16" s="3"/>
      <c r="BKY16" s="3"/>
      <c r="BKZ16" s="3"/>
      <c r="BLA16" s="3"/>
      <c r="BLB16" s="3"/>
      <c r="BLC16" s="3"/>
      <c r="BLD16" s="3"/>
      <c r="BLE16" s="3"/>
      <c r="BLF16" s="3"/>
      <c r="BLG16" s="3"/>
      <c r="BLH16" s="3"/>
      <c r="BLI16" s="3"/>
      <c r="BLJ16" s="3"/>
      <c r="BLK16" s="3"/>
      <c r="BLL16" s="3"/>
      <c r="BLM16" s="3"/>
      <c r="BLN16" s="3"/>
      <c r="BLO16" s="3"/>
      <c r="BLP16" s="3"/>
      <c r="BLQ16" s="3"/>
      <c r="BLR16" s="3"/>
      <c r="BLS16" s="3"/>
      <c r="BLT16" s="3"/>
      <c r="BLU16" s="3"/>
      <c r="BLV16" s="3"/>
      <c r="BLW16" s="3"/>
      <c r="BLX16" s="3"/>
      <c r="BLY16" s="3"/>
      <c r="BLZ16" s="3"/>
      <c r="BMA16" s="3"/>
      <c r="BMB16" s="3"/>
      <c r="BMC16" s="3"/>
      <c r="BMD16" s="3"/>
      <c r="BME16" s="3"/>
      <c r="BMF16" s="3"/>
      <c r="BMG16" s="3"/>
      <c r="BMH16" s="3"/>
      <c r="BMI16" s="3"/>
      <c r="BMJ16" s="3"/>
      <c r="BMK16" s="3"/>
      <c r="BML16" s="3"/>
      <c r="BMM16" s="3"/>
      <c r="BMN16" s="3"/>
      <c r="BMO16" s="3"/>
      <c r="BMP16" s="3"/>
      <c r="BMQ16" s="3"/>
      <c r="BMR16" s="3"/>
      <c r="BMS16" s="3"/>
      <c r="BMT16" s="3"/>
      <c r="BMU16" s="3"/>
      <c r="BMV16" s="3"/>
      <c r="BMW16" s="3"/>
      <c r="BMX16" s="3"/>
      <c r="BMY16" s="3"/>
      <c r="BMZ16" s="3"/>
      <c r="BNA16" s="3"/>
      <c r="BNB16" s="3"/>
      <c r="BNC16" s="3"/>
      <c r="BND16" s="3"/>
      <c r="BNE16" s="3"/>
      <c r="BNF16" s="3"/>
      <c r="BNG16" s="3"/>
      <c r="BNH16" s="3"/>
      <c r="BNI16" s="3"/>
      <c r="BNJ16" s="3"/>
      <c r="BNK16" s="3"/>
      <c r="BNL16" s="3"/>
      <c r="BNM16" s="3"/>
      <c r="BNN16" s="3"/>
      <c r="BNO16" s="3"/>
      <c r="BNP16" s="3"/>
      <c r="BNQ16" s="3"/>
      <c r="BNR16" s="3"/>
      <c r="BNS16" s="3"/>
      <c r="BNT16" s="3"/>
      <c r="BNU16" s="3"/>
      <c r="BNV16" s="3"/>
      <c r="BNW16" s="3"/>
      <c r="BNX16" s="3"/>
      <c r="BNY16" s="3"/>
      <c r="BNZ16" s="3"/>
      <c r="BOA16" s="3"/>
      <c r="BOB16" s="3"/>
      <c r="BOC16" s="3"/>
      <c r="BOD16" s="3"/>
      <c r="BOE16" s="3"/>
      <c r="BOF16" s="3"/>
      <c r="BOG16" s="3"/>
      <c r="BOH16" s="3"/>
      <c r="BOI16" s="3"/>
      <c r="BOJ16" s="3"/>
      <c r="BOK16" s="3"/>
      <c r="BOL16" s="3"/>
      <c r="BOM16" s="3"/>
      <c r="BON16" s="3"/>
      <c r="BOO16" s="3"/>
      <c r="BOP16" s="3"/>
      <c r="BOQ16" s="3"/>
      <c r="BOR16" s="3"/>
      <c r="BOS16" s="3"/>
      <c r="BOT16" s="3"/>
      <c r="BOU16" s="3"/>
      <c r="BOV16" s="3"/>
      <c r="BOW16" s="3"/>
      <c r="BOX16" s="3"/>
      <c r="BOY16" s="3"/>
      <c r="BOZ16" s="3"/>
      <c r="BPA16" s="3"/>
      <c r="BPB16" s="3"/>
      <c r="BPC16" s="3"/>
      <c r="BPD16" s="3"/>
      <c r="BPE16" s="3"/>
      <c r="BPF16" s="3"/>
      <c r="BPG16" s="3"/>
      <c r="BPH16" s="3"/>
      <c r="BPI16" s="3"/>
      <c r="BPJ16" s="3"/>
      <c r="BPK16" s="3"/>
      <c r="BPL16" s="3"/>
      <c r="BPM16" s="3"/>
      <c r="BPN16" s="3"/>
      <c r="BPO16" s="3"/>
      <c r="BPP16" s="3"/>
      <c r="BPQ16" s="3"/>
      <c r="BPR16" s="3"/>
      <c r="BPS16" s="3"/>
      <c r="BPT16" s="3"/>
      <c r="BPU16" s="3"/>
      <c r="BPV16" s="3"/>
      <c r="BPW16" s="3"/>
      <c r="BPX16" s="3"/>
      <c r="BPY16" s="3"/>
      <c r="BPZ16" s="3"/>
      <c r="BQA16" s="3"/>
      <c r="BQB16" s="3"/>
      <c r="BQC16" s="3"/>
      <c r="BQD16" s="3"/>
      <c r="BQE16" s="3"/>
      <c r="BQF16" s="3"/>
      <c r="BQG16" s="3"/>
      <c r="BQH16" s="3"/>
      <c r="BQI16" s="3"/>
      <c r="BQJ16" s="3"/>
      <c r="BQK16" s="3"/>
      <c r="BQL16" s="3"/>
      <c r="BQM16" s="3"/>
      <c r="BQN16" s="3"/>
      <c r="BQO16" s="3"/>
      <c r="BQP16" s="3"/>
      <c r="BQQ16" s="3"/>
      <c r="BQR16" s="3"/>
      <c r="BQS16" s="3"/>
      <c r="BQT16" s="3"/>
      <c r="BQU16" s="3"/>
      <c r="BQV16" s="3"/>
      <c r="BQW16" s="3"/>
      <c r="BQX16" s="3"/>
      <c r="BQY16" s="3"/>
      <c r="BQZ16" s="3"/>
      <c r="BRA16" s="3"/>
      <c r="BRB16" s="3"/>
      <c r="BRC16" s="3"/>
      <c r="BRD16" s="3"/>
      <c r="BRE16" s="3"/>
      <c r="BRF16" s="3"/>
      <c r="BRG16" s="3"/>
      <c r="BRH16" s="3"/>
      <c r="BRI16" s="3"/>
      <c r="BRJ16" s="3"/>
      <c r="BRK16" s="3"/>
      <c r="BRL16" s="3"/>
      <c r="BRM16" s="3"/>
      <c r="BRN16" s="3"/>
      <c r="BRO16" s="3"/>
      <c r="BRP16" s="3"/>
      <c r="BRQ16" s="3"/>
      <c r="BRR16" s="3"/>
      <c r="BRS16" s="3"/>
      <c r="BRT16" s="3"/>
      <c r="BRU16" s="3"/>
      <c r="BRV16" s="3"/>
      <c r="BRW16" s="3"/>
      <c r="BRX16" s="3"/>
      <c r="BRY16" s="3"/>
      <c r="BRZ16" s="3"/>
      <c r="BSA16" s="3"/>
      <c r="BSB16" s="3"/>
      <c r="BSC16" s="3"/>
      <c r="BSD16" s="3"/>
      <c r="BSE16" s="3"/>
      <c r="BSF16" s="3"/>
      <c r="BSG16" s="3"/>
      <c r="BSH16" s="3"/>
      <c r="BSI16" s="3"/>
      <c r="BSJ16" s="3"/>
      <c r="BSK16" s="3"/>
      <c r="BSL16" s="3"/>
      <c r="BSM16" s="3"/>
      <c r="BSN16" s="3"/>
      <c r="BSO16" s="3"/>
      <c r="BSP16" s="3"/>
      <c r="BSQ16" s="3"/>
      <c r="BSR16" s="3"/>
      <c r="BSS16" s="3"/>
      <c r="BST16" s="3"/>
      <c r="BSU16" s="3"/>
      <c r="BSV16" s="3"/>
      <c r="BSW16" s="3"/>
      <c r="BSX16" s="3"/>
      <c r="BSY16" s="3"/>
      <c r="BSZ16" s="3"/>
      <c r="BTA16" s="3"/>
      <c r="BTB16" s="3"/>
      <c r="BTC16" s="3"/>
      <c r="BTD16" s="3"/>
      <c r="BTE16" s="3"/>
      <c r="BTF16" s="3"/>
      <c r="BTG16" s="3"/>
      <c r="BTH16" s="3"/>
      <c r="BTI16" s="3"/>
      <c r="BTJ16" s="3"/>
      <c r="BTK16" s="3"/>
      <c r="BTL16" s="3"/>
      <c r="BTM16" s="3"/>
      <c r="BTN16" s="3"/>
      <c r="BTO16" s="3"/>
      <c r="BTP16" s="3"/>
      <c r="BTQ16" s="3"/>
      <c r="BTR16" s="3"/>
      <c r="BTS16" s="3"/>
      <c r="BTT16" s="3"/>
      <c r="BTU16" s="3"/>
      <c r="BTV16" s="3"/>
      <c r="BTW16" s="3"/>
      <c r="BTX16" s="3"/>
      <c r="BTY16" s="3"/>
      <c r="BTZ16" s="3"/>
      <c r="BUA16" s="3"/>
      <c r="BUB16" s="3"/>
      <c r="BUC16" s="3"/>
      <c r="BUD16" s="3"/>
      <c r="BUE16" s="3"/>
      <c r="BUF16" s="3"/>
      <c r="BUG16" s="3"/>
      <c r="BUH16" s="3"/>
      <c r="BUI16" s="3"/>
      <c r="BUJ16" s="3"/>
      <c r="BUK16" s="3"/>
      <c r="BUL16" s="3"/>
      <c r="BUM16" s="3"/>
      <c r="BUN16" s="3"/>
      <c r="BUO16" s="3"/>
      <c r="BUP16" s="3"/>
      <c r="BUQ16" s="3"/>
      <c r="BUR16" s="3"/>
      <c r="BUS16" s="3"/>
      <c r="BUT16" s="3"/>
      <c r="BUU16" s="3"/>
      <c r="BUV16" s="3"/>
      <c r="BUW16" s="3"/>
      <c r="BUX16" s="3"/>
      <c r="BUY16" s="3"/>
      <c r="BUZ16" s="3"/>
      <c r="BVA16" s="3"/>
      <c r="BVB16" s="3"/>
      <c r="BVC16" s="3"/>
      <c r="BVD16" s="3"/>
      <c r="BVE16" s="3"/>
      <c r="BVF16" s="3"/>
      <c r="BVG16" s="3"/>
      <c r="BVH16" s="3"/>
      <c r="BVI16" s="3"/>
      <c r="BVJ16" s="3"/>
      <c r="BVK16" s="3"/>
      <c r="BVL16" s="3"/>
      <c r="BVM16" s="3"/>
      <c r="BVN16" s="3"/>
      <c r="BVO16" s="3"/>
      <c r="BVP16" s="3"/>
      <c r="BVQ16" s="3"/>
      <c r="BVR16" s="3"/>
      <c r="BVS16" s="3"/>
      <c r="BVT16" s="3"/>
      <c r="BVU16" s="3"/>
      <c r="BVV16" s="3"/>
      <c r="BVW16" s="3"/>
      <c r="BVX16" s="3"/>
      <c r="BVY16" s="3"/>
      <c r="BVZ16" s="3"/>
      <c r="BWA16" s="3"/>
      <c r="BWB16" s="3"/>
      <c r="BWC16" s="3"/>
      <c r="BWD16" s="3"/>
      <c r="BWE16" s="3"/>
      <c r="BWF16" s="3"/>
      <c r="BWG16" s="3"/>
      <c r="BWH16" s="3"/>
      <c r="BWI16" s="3"/>
      <c r="BWJ16" s="3"/>
      <c r="BWK16" s="3"/>
      <c r="BWL16" s="3"/>
      <c r="BWM16" s="3"/>
      <c r="BWN16" s="3"/>
      <c r="BWO16" s="3"/>
      <c r="BWP16" s="3"/>
      <c r="BWQ16" s="3"/>
      <c r="BWR16" s="3"/>
      <c r="BWS16" s="3"/>
      <c r="BWT16" s="3"/>
      <c r="BWU16" s="3"/>
      <c r="BWV16" s="3"/>
      <c r="BWW16" s="3"/>
      <c r="BWX16" s="3"/>
      <c r="BWY16" s="3"/>
      <c r="BWZ16" s="3"/>
      <c r="BXA16" s="3"/>
      <c r="BXB16" s="3"/>
      <c r="BXC16" s="3"/>
      <c r="BXD16" s="3"/>
      <c r="BXE16" s="3"/>
      <c r="BXF16" s="3"/>
      <c r="BXG16" s="3"/>
      <c r="BXH16" s="3"/>
      <c r="BXI16" s="3"/>
      <c r="BXJ16" s="3"/>
      <c r="BXK16" s="3"/>
      <c r="BXL16" s="3"/>
      <c r="BXM16" s="3"/>
      <c r="BXN16" s="3"/>
      <c r="BXO16" s="3"/>
      <c r="BXP16" s="3"/>
      <c r="BXQ16" s="3"/>
      <c r="BXR16" s="3"/>
      <c r="BXS16" s="3"/>
      <c r="BXT16" s="3"/>
      <c r="BXU16" s="3"/>
      <c r="BXV16" s="3"/>
      <c r="BXW16" s="3"/>
      <c r="BXX16" s="3"/>
      <c r="BXY16" s="3"/>
      <c r="BXZ16" s="3"/>
      <c r="BYA16" s="3"/>
      <c r="BYB16" s="3"/>
      <c r="BYC16" s="3"/>
      <c r="BYD16" s="3"/>
      <c r="BYE16" s="3"/>
      <c r="BYF16" s="3"/>
      <c r="BYG16" s="3"/>
      <c r="BYH16" s="3"/>
      <c r="BYI16" s="3"/>
      <c r="BYJ16" s="3"/>
      <c r="BYK16" s="3"/>
      <c r="BYL16" s="3"/>
      <c r="BYM16" s="3"/>
      <c r="BYN16" s="3"/>
      <c r="BYO16" s="3"/>
      <c r="BYP16" s="3"/>
      <c r="BYQ16" s="3"/>
      <c r="BYR16" s="3"/>
      <c r="BYS16" s="3"/>
      <c r="BYT16" s="3"/>
      <c r="BYU16" s="3"/>
      <c r="BYV16" s="3"/>
      <c r="BYW16" s="3"/>
      <c r="BYX16" s="3"/>
      <c r="BYY16" s="3"/>
      <c r="BYZ16" s="3"/>
      <c r="BZA16" s="3"/>
      <c r="BZB16" s="3"/>
      <c r="BZC16" s="3"/>
      <c r="BZD16" s="3"/>
      <c r="BZE16" s="3"/>
      <c r="BZF16" s="3"/>
      <c r="BZG16" s="3"/>
      <c r="BZH16" s="3"/>
      <c r="BZI16" s="3"/>
      <c r="BZJ16" s="3"/>
      <c r="BZK16" s="3"/>
      <c r="BZL16" s="3"/>
      <c r="BZM16" s="3"/>
      <c r="BZN16" s="3"/>
      <c r="BZO16" s="3"/>
      <c r="BZP16" s="3"/>
      <c r="BZQ16" s="3"/>
      <c r="BZR16" s="3"/>
      <c r="BZS16" s="3"/>
      <c r="BZT16" s="3"/>
      <c r="BZU16" s="3"/>
      <c r="BZV16" s="3"/>
      <c r="BZW16" s="3"/>
      <c r="BZX16" s="3"/>
      <c r="BZY16" s="3"/>
      <c r="BZZ16" s="3"/>
      <c r="CAA16" s="3"/>
      <c r="CAB16" s="3"/>
      <c r="CAC16" s="3"/>
      <c r="CAD16" s="3"/>
      <c r="CAE16" s="3"/>
      <c r="CAF16" s="3"/>
      <c r="CAG16" s="3"/>
      <c r="CAH16" s="3"/>
      <c r="CAI16" s="3"/>
      <c r="CAJ16" s="3"/>
      <c r="CAK16" s="3"/>
      <c r="CAL16" s="3"/>
      <c r="CAM16" s="3"/>
      <c r="CAN16" s="3"/>
      <c r="CAO16" s="3"/>
      <c r="CAP16" s="3"/>
      <c r="CAQ16" s="3"/>
      <c r="CAR16" s="3"/>
      <c r="CAS16" s="3"/>
      <c r="CAT16" s="3"/>
      <c r="CAU16" s="3"/>
      <c r="CAV16" s="3"/>
      <c r="CAW16" s="3"/>
      <c r="CAX16" s="3"/>
      <c r="CAY16" s="3"/>
      <c r="CAZ16" s="3"/>
      <c r="CBA16" s="3"/>
      <c r="CBB16" s="3"/>
      <c r="CBC16" s="3"/>
      <c r="CBD16" s="3"/>
      <c r="CBE16" s="3"/>
      <c r="CBF16" s="3"/>
      <c r="CBG16" s="3"/>
      <c r="CBH16" s="3"/>
      <c r="CBI16" s="3"/>
      <c r="CBJ16" s="3"/>
      <c r="CBK16" s="3"/>
      <c r="CBL16" s="3"/>
      <c r="CBM16" s="3"/>
      <c r="CBN16" s="3"/>
      <c r="CBO16" s="3"/>
      <c r="CBP16" s="3"/>
      <c r="CBQ16" s="3"/>
      <c r="CBR16" s="3"/>
      <c r="CBS16" s="3"/>
      <c r="CBT16" s="3"/>
      <c r="CBU16" s="3"/>
      <c r="CBV16" s="3"/>
      <c r="CBW16" s="3"/>
      <c r="CBX16" s="3"/>
      <c r="CBY16" s="3"/>
      <c r="CBZ16" s="3"/>
      <c r="CCA16" s="3"/>
      <c r="CCB16" s="3"/>
      <c r="CCC16" s="3"/>
      <c r="CCD16" s="3"/>
      <c r="CCE16" s="3"/>
      <c r="CCF16" s="3"/>
      <c r="CCG16" s="3"/>
      <c r="CCH16" s="3"/>
      <c r="CCI16" s="3"/>
      <c r="CCJ16" s="3"/>
      <c r="CCK16" s="3"/>
      <c r="CCL16" s="3"/>
      <c r="CCM16" s="3"/>
      <c r="CCN16" s="3"/>
      <c r="CCO16" s="3"/>
      <c r="CCP16" s="3"/>
      <c r="CCQ16" s="3"/>
      <c r="CCR16" s="3"/>
      <c r="CCS16" s="3"/>
      <c r="CCT16" s="3"/>
      <c r="CCU16" s="3"/>
      <c r="CCV16" s="3"/>
      <c r="CCW16" s="3"/>
      <c r="CCX16" s="3"/>
      <c r="CCY16" s="3"/>
      <c r="CCZ16" s="3"/>
      <c r="CDA16" s="3"/>
      <c r="CDB16" s="3"/>
      <c r="CDC16" s="3"/>
      <c r="CDD16" s="3"/>
      <c r="CDE16" s="3"/>
      <c r="CDF16" s="3"/>
      <c r="CDG16" s="3"/>
      <c r="CDH16" s="3"/>
      <c r="CDI16" s="3"/>
      <c r="CDJ16" s="3"/>
      <c r="CDK16" s="3"/>
      <c r="CDL16" s="3"/>
      <c r="CDM16" s="3"/>
      <c r="CDN16" s="3"/>
      <c r="CDO16" s="3"/>
      <c r="CDP16" s="3"/>
      <c r="CDQ16" s="3"/>
      <c r="CDR16" s="3"/>
      <c r="CDS16" s="3"/>
      <c r="CDT16" s="3"/>
      <c r="CDU16" s="3"/>
      <c r="CDV16" s="3"/>
      <c r="CDW16" s="3"/>
      <c r="CDX16" s="3"/>
      <c r="CDY16" s="3"/>
      <c r="CDZ16" s="3"/>
      <c r="CEA16" s="3"/>
      <c r="CEB16" s="3"/>
      <c r="CEC16" s="3"/>
      <c r="CED16" s="3"/>
      <c r="CEE16" s="3"/>
      <c r="CEF16" s="3"/>
      <c r="CEG16" s="3"/>
      <c r="CEH16" s="3"/>
      <c r="CEI16" s="3"/>
      <c r="CEJ16" s="3"/>
      <c r="CEK16" s="3"/>
      <c r="CEL16" s="3"/>
      <c r="CEM16" s="3"/>
      <c r="CEN16" s="3"/>
      <c r="CEO16" s="3"/>
      <c r="CEP16" s="3"/>
      <c r="CEQ16" s="3"/>
      <c r="CER16" s="3"/>
      <c r="CES16" s="3"/>
      <c r="CET16" s="3"/>
      <c r="CEU16" s="3"/>
    </row>
    <row r="17" spans="1:2179" x14ac:dyDescent="0.55000000000000004">
      <c r="A17" s="47" t="s">
        <v>108</v>
      </c>
      <c r="B17" s="53">
        <v>-14.582499620942281</v>
      </c>
      <c r="C17" s="53">
        <v>51.502376781574227</v>
      </c>
      <c r="D17" s="53">
        <v>118.25955059551282</v>
      </c>
      <c r="E17" s="54">
        <v>101.26908259804347</v>
      </c>
      <c r="F17" s="53">
        <v>-14.582499620942281</v>
      </c>
      <c r="G17" s="53">
        <v>36.919877160631941</v>
      </c>
      <c r="H17" s="53">
        <v>155.17942775614483</v>
      </c>
      <c r="I17" s="53">
        <v>256.44851035418822</v>
      </c>
      <c r="J17" s="77" t="s">
        <v>94</v>
      </c>
      <c r="L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c r="AJY17" s="3"/>
      <c r="AJZ17" s="3"/>
      <c r="AKA17" s="3"/>
      <c r="AKB17" s="3"/>
      <c r="AKC17" s="3"/>
      <c r="AKD17" s="3"/>
      <c r="AKE17" s="3"/>
      <c r="AKF17" s="3"/>
      <c r="AKG17" s="3"/>
      <c r="AKH17" s="3"/>
      <c r="AKI17" s="3"/>
      <c r="AKJ17" s="3"/>
      <c r="AKK17" s="3"/>
      <c r="AKL17" s="3"/>
      <c r="AKM17" s="3"/>
      <c r="AKN17" s="3"/>
      <c r="AKO17" s="3"/>
      <c r="AKP17" s="3"/>
      <c r="AKQ17" s="3"/>
      <c r="AKR17" s="3"/>
      <c r="AKS17" s="3"/>
      <c r="AKT17" s="3"/>
      <c r="AKU17" s="3"/>
      <c r="AKV17" s="3"/>
      <c r="AKW17" s="3"/>
      <c r="AKX17" s="3"/>
      <c r="AKY17" s="3"/>
      <c r="AKZ17" s="3"/>
      <c r="ALA17" s="3"/>
      <c r="ALB17" s="3"/>
      <c r="ALC17" s="3"/>
      <c r="ALD17" s="3"/>
      <c r="ALE17" s="3"/>
      <c r="ALF17" s="3"/>
      <c r="ALG17" s="3"/>
      <c r="ALH17" s="3"/>
      <c r="ALI17" s="3"/>
      <c r="ALJ17" s="3"/>
      <c r="ALK17" s="3"/>
      <c r="ALL17" s="3"/>
      <c r="ALM17" s="3"/>
      <c r="ALN17" s="3"/>
      <c r="ALO17" s="3"/>
      <c r="ALP17" s="3"/>
      <c r="ALQ17" s="3"/>
      <c r="ALR17" s="3"/>
      <c r="ALS17" s="3"/>
      <c r="ALT17" s="3"/>
      <c r="ALU17" s="3"/>
      <c r="ALV17" s="3"/>
      <c r="ALW17" s="3"/>
      <c r="ALX17" s="3"/>
      <c r="ALY17" s="3"/>
      <c r="ALZ17" s="3"/>
      <c r="AMA17" s="3"/>
      <c r="AMB17" s="3"/>
      <c r="AMC17" s="3"/>
      <c r="AMD17" s="3"/>
      <c r="AME17" s="3"/>
      <c r="AMF17" s="3"/>
      <c r="AMG17" s="3"/>
      <c r="AMH17" s="3"/>
      <c r="AMI17" s="3"/>
      <c r="AMJ17" s="3"/>
      <c r="AMK17" s="3"/>
      <c r="AML17" s="3"/>
      <c r="AMM17" s="3"/>
      <c r="AMN17" s="3"/>
      <c r="AMO17" s="3"/>
      <c r="AMP17" s="3"/>
      <c r="AMQ17" s="3"/>
      <c r="AMR17" s="3"/>
      <c r="AMS17" s="3"/>
      <c r="AMT17" s="3"/>
      <c r="AMU17" s="3"/>
      <c r="AMV17" s="3"/>
      <c r="AMW17" s="3"/>
      <c r="AMX17" s="3"/>
      <c r="AMY17" s="3"/>
      <c r="AMZ17" s="3"/>
      <c r="ANA17" s="3"/>
      <c r="ANB17" s="3"/>
      <c r="ANC17" s="3"/>
      <c r="AND17" s="3"/>
      <c r="ANE17" s="3"/>
      <c r="ANF17" s="3"/>
      <c r="ANG17" s="3"/>
      <c r="ANH17" s="3"/>
      <c r="ANI17" s="3"/>
      <c r="ANJ17" s="3"/>
      <c r="ANK17" s="3"/>
      <c r="ANL17" s="3"/>
      <c r="ANM17" s="3"/>
      <c r="ANN17" s="3"/>
      <c r="ANO17" s="3"/>
      <c r="ANP17" s="3"/>
      <c r="ANQ17" s="3"/>
      <c r="ANR17" s="3"/>
      <c r="ANS17" s="3"/>
      <c r="ANT17" s="3"/>
      <c r="ANU17" s="3"/>
      <c r="ANV17" s="3"/>
      <c r="ANW17" s="3"/>
      <c r="ANX17" s="3"/>
      <c r="ANY17" s="3"/>
      <c r="ANZ17" s="3"/>
      <c r="AOA17" s="3"/>
      <c r="AOB17" s="3"/>
      <c r="AOC17" s="3"/>
      <c r="AOD17" s="3"/>
      <c r="AOE17" s="3"/>
      <c r="AOF17" s="3"/>
      <c r="AOG17" s="3"/>
      <c r="AOH17" s="3"/>
      <c r="AOI17" s="3"/>
      <c r="AOJ17" s="3"/>
      <c r="AOK17" s="3"/>
      <c r="AOL17" s="3"/>
      <c r="AOM17" s="3"/>
      <c r="AON17" s="3"/>
      <c r="AOO17" s="3"/>
      <c r="AOP17" s="3"/>
      <c r="AOQ17" s="3"/>
      <c r="AOR17" s="3"/>
      <c r="AOS17" s="3"/>
      <c r="AOT17" s="3"/>
      <c r="AOU17" s="3"/>
      <c r="AOV17" s="3"/>
      <c r="AOW17" s="3"/>
      <c r="AOX17" s="3"/>
      <c r="AOY17" s="3"/>
      <c r="AOZ17" s="3"/>
      <c r="APA17" s="3"/>
      <c r="APB17" s="3"/>
      <c r="APC17" s="3"/>
      <c r="APD17" s="3"/>
      <c r="APE17" s="3"/>
      <c r="APF17" s="3"/>
      <c r="APG17" s="3"/>
      <c r="APH17" s="3"/>
      <c r="API17" s="3"/>
      <c r="APJ17" s="3"/>
      <c r="APK17" s="3"/>
      <c r="APL17" s="3"/>
      <c r="APM17" s="3"/>
      <c r="APN17" s="3"/>
      <c r="APO17" s="3"/>
      <c r="APP17" s="3"/>
      <c r="APQ17" s="3"/>
      <c r="APR17" s="3"/>
      <c r="APS17" s="3"/>
      <c r="APT17" s="3"/>
      <c r="APU17" s="3"/>
      <c r="APV17" s="3"/>
      <c r="APW17" s="3"/>
      <c r="APX17" s="3"/>
      <c r="APY17" s="3"/>
      <c r="APZ17" s="3"/>
      <c r="AQA17" s="3"/>
      <c r="AQB17" s="3"/>
      <c r="AQC17" s="3"/>
      <c r="AQD17" s="3"/>
      <c r="AQE17" s="3"/>
      <c r="AQF17" s="3"/>
      <c r="AQG17" s="3"/>
      <c r="AQH17" s="3"/>
      <c r="AQI17" s="3"/>
      <c r="AQJ17" s="3"/>
      <c r="AQK17" s="3"/>
      <c r="AQL17" s="3"/>
      <c r="AQM17" s="3"/>
      <c r="AQN17" s="3"/>
      <c r="AQO17" s="3"/>
      <c r="AQP17" s="3"/>
      <c r="AQQ17" s="3"/>
      <c r="AQR17" s="3"/>
      <c r="AQS17" s="3"/>
      <c r="AQT17" s="3"/>
      <c r="AQU17" s="3"/>
      <c r="AQV17" s="3"/>
      <c r="AQW17" s="3"/>
      <c r="AQX17" s="3"/>
      <c r="AQY17" s="3"/>
      <c r="AQZ17" s="3"/>
      <c r="ARA17" s="3"/>
      <c r="ARB17" s="3"/>
      <c r="ARC17" s="3"/>
      <c r="ARD17" s="3"/>
      <c r="ARE17" s="3"/>
      <c r="ARF17" s="3"/>
      <c r="ARG17" s="3"/>
      <c r="ARH17" s="3"/>
      <c r="ARI17" s="3"/>
      <c r="ARJ17" s="3"/>
      <c r="ARK17" s="3"/>
      <c r="ARL17" s="3"/>
      <c r="ARM17" s="3"/>
      <c r="ARN17" s="3"/>
      <c r="ARO17" s="3"/>
      <c r="ARP17" s="3"/>
      <c r="ARQ17" s="3"/>
      <c r="ARR17" s="3"/>
      <c r="ARS17" s="3"/>
      <c r="ART17" s="3"/>
      <c r="ARU17" s="3"/>
      <c r="ARV17" s="3"/>
      <c r="ARW17" s="3"/>
      <c r="ARX17" s="3"/>
      <c r="ARY17" s="3"/>
      <c r="ARZ17" s="3"/>
      <c r="ASA17" s="3"/>
      <c r="ASB17" s="3"/>
      <c r="ASC17" s="3"/>
      <c r="ASD17" s="3"/>
      <c r="ASE17" s="3"/>
      <c r="ASF17" s="3"/>
      <c r="ASG17" s="3"/>
      <c r="ASH17" s="3"/>
      <c r="ASI17" s="3"/>
      <c r="ASJ17" s="3"/>
      <c r="ASK17" s="3"/>
      <c r="ASL17" s="3"/>
      <c r="ASM17" s="3"/>
      <c r="ASN17" s="3"/>
      <c r="ASO17" s="3"/>
      <c r="ASP17" s="3"/>
      <c r="ASQ17" s="3"/>
      <c r="ASR17" s="3"/>
      <c r="ASS17" s="3"/>
      <c r="AST17" s="3"/>
      <c r="ASU17" s="3"/>
      <c r="ASV17" s="3"/>
      <c r="ASW17" s="3"/>
      <c r="ASX17" s="3"/>
      <c r="ASY17" s="3"/>
      <c r="ASZ17" s="3"/>
      <c r="ATA17" s="3"/>
      <c r="ATB17" s="3"/>
      <c r="ATC17" s="3"/>
      <c r="ATD17" s="3"/>
      <c r="ATE17" s="3"/>
      <c r="ATF17" s="3"/>
      <c r="ATG17" s="3"/>
      <c r="ATH17" s="3"/>
      <c r="ATI17" s="3"/>
      <c r="ATJ17" s="3"/>
      <c r="ATK17" s="3"/>
      <c r="ATL17" s="3"/>
      <c r="ATM17" s="3"/>
      <c r="ATN17" s="3"/>
      <c r="ATO17" s="3"/>
      <c r="ATP17" s="3"/>
      <c r="ATQ17" s="3"/>
      <c r="ATR17" s="3"/>
      <c r="ATS17" s="3"/>
      <c r="ATT17" s="3"/>
      <c r="ATU17" s="3"/>
      <c r="ATV17" s="3"/>
      <c r="ATW17" s="3"/>
      <c r="ATX17" s="3"/>
      <c r="ATY17" s="3"/>
      <c r="ATZ17" s="3"/>
      <c r="AUA17" s="3"/>
      <c r="AUB17" s="3"/>
      <c r="AUC17" s="3"/>
      <c r="AUD17" s="3"/>
      <c r="AUE17" s="3"/>
      <c r="AUF17" s="3"/>
      <c r="AUG17" s="3"/>
      <c r="AUH17" s="3"/>
      <c r="AUI17" s="3"/>
      <c r="AUJ17" s="3"/>
      <c r="AUK17" s="3"/>
      <c r="AUL17" s="3"/>
      <c r="AUM17" s="3"/>
      <c r="AUN17" s="3"/>
      <c r="AUO17" s="3"/>
      <c r="AUP17" s="3"/>
      <c r="AUQ17" s="3"/>
      <c r="AUR17" s="3"/>
      <c r="AUS17" s="3"/>
      <c r="AUT17" s="3"/>
      <c r="AUU17" s="3"/>
      <c r="AUV17" s="3"/>
      <c r="AUW17" s="3"/>
      <c r="AUX17" s="3"/>
      <c r="AUY17" s="3"/>
      <c r="AUZ17" s="3"/>
      <c r="AVA17" s="3"/>
      <c r="AVB17" s="3"/>
      <c r="AVC17" s="3"/>
      <c r="AVD17" s="3"/>
      <c r="AVE17" s="3"/>
      <c r="AVF17" s="3"/>
      <c r="AVG17" s="3"/>
      <c r="AVH17" s="3"/>
      <c r="AVI17" s="3"/>
      <c r="AVJ17" s="3"/>
      <c r="AVK17" s="3"/>
      <c r="AVL17" s="3"/>
      <c r="AVM17" s="3"/>
      <c r="AVN17" s="3"/>
      <c r="AVO17" s="3"/>
      <c r="AVP17" s="3"/>
      <c r="AVQ17" s="3"/>
      <c r="AVR17" s="3"/>
      <c r="AVS17" s="3"/>
      <c r="AVT17" s="3"/>
      <c r="AVU17" s="3"/>
      <c r="AVV17" s="3"/>
      <c r="AVW17" s="3"/>
      <c r="AVX17" s="3"/>
      <c r="AVY17" s="3"/>
      <c r="AVZ17" s="3"/>
      <c r="AWA17" s="3"/>
      <c r="AWB17" s="3"/>
      <c r="AWC17" s="3"/>
      <c r="AWD17" s="3"/>
      <c r="AWE17" s="3"/>
      <c r="AWF17" s="3"/>
      <c r="AWG17" s="3"/>
      <c r="AWH17" s="3"/>
      <c r="AWI17" s="3"/>
      <c r="AWJ17" s="3"/>
      <c r="AWK17" s="3"/>
      <c r="AWL17" s="3"/>
      <c r="AWM17" s="3"/>
      <c r="AWN17" s="3"/>
      <c r="AWO17" s="3"/>
      <c r="AWP17" s="3"/>
      <c r="AWQ17" s="3"/>
      <c r="AWR17" s="3"/>
      <c r="AWS17" s="3"/>
      <c r="AWT17" s="3"/>
      <c r="AWU17" s="3"/>
      <c r="AWV17" s="3"/>
      <c r="AWW17" s="3"/>
      <c r="AWX17" s="3"/>
      <c r="AWY17" s="3"/>
      <c r="AWZ17" s="3"/>
      <c r="AXA17" s="3"/>
      <c r="AXB17" s="3"/>
      <c r="AXC17" s="3"/>
      <c r="AXD17" s="3"/>
      <c r="AXE17" s="3"/>
      <c r="AXF17" s="3"/>
      <c r="AXG17" s="3"/>
      <c r="AXH17" s="3"/>
      <c r="AXI17" s="3"/>
      <c r="AXJ17" s="3"/>
      <c r="AXK17" s="3"/>
      <c r="AXL17" s="3"/>
      <c r="AXM17" s="3"/>
      <c r="AXN17" s="3"/>
      <c r="AXO17" s="3"/>
      <c r="AXP17" s="3"/>
      <c r="AXQ17" s="3"/>
      <c r="AXR17" s="3"/>
      <c r="AXS17" s="3"/>
      <c r="AXT17" s="3"/>
      <c r="AXU17" s="3"/>
      <c r="AXV17" s="3"/>
      <c r="AXW17" s="3"/>
      <c r="AXX17" s="3"/>
      <c r="AXY17" s="3"/>
      <c r="AXZ17" s="3"/>
      <c r="AYA17" s="3"/>
      <c r="AYB17" s="3"/>
      <c r="AYC17" s="3"/>
      <c r="AYD17" s="3"/>
      <c r="AYE17" s="3"/>
      <c r="AYF17" s="3"/>
      <c r="AYG17" s="3"/>
      <c r="AYH17" s="3"/>
      <c r="AYI17" s="3"/>
      <c r="AYJ17" s="3"/>
      <c r="AYK17" s="3"/>
      <c r="AYL17" s="3"/>
      <c r="AYM17" s="3"/>
      <c r="AYN17" s="3"/>
      <c r="AYO17" s="3"/>
      <c r="AYP17" s="3"/>
      <c r="AYQ17" s="3"/>
      <c r="AYR17" s="3"/>
      <c r="AYS17" s="3"/>
      <c r="AYT17" s="3"/>
      <c r="AYU17" s="3"/>
      <c r="AYV17" s="3"/>
      <c r="AYW17" s="3"/>
      <c r="AYX17" s="3"/>
      <c r="AYY17" s="3"/>
      <c r="AYZ17" s="3"/>
      <c r="AZA17" s="3"/>
      <c r="AZB17" s="3"/>
      <c r="AZC17" s="3"/>
      <c r="AZD17" s="3"/>
      <c r="AZE17" s="3"/>
      <c r="AZF17" s="3"/>
      <c r="AZG17" s="3"/>
      <c r="AZH17" s="3"/>
      <c r="AZI17" s="3"/>
      <c r="AZJ17" s="3"/>
      <c r="AZK17" s="3"/>
      <c r="AZL17" s="3"/>
      <c r="AZM17" s="3"/>
      <c r="AZN17" s="3"/>
      <c r="AZO17" s="3"/>
      <c r="AZP17" s="3"/>
      <c r="AZQ17" s="3"/>
      <c r="AZR17" s="3"/>
      <c r="AZS17" s="3"/>
      <c r="AZT17" s="3"/>
      <c r="AZU17" s="3"/>
      <c r="AZV17" s="3"/>
      <c r="AZW17" s="3"/>
      <c r="AZX17" s="3"/>
      <c r="AZY17" s="3"/>
      <c r="AZZ17" s="3"/>
      <c r="BAA17" s="3"/>
      <c r="BAB17" s="3"/>
      <c r="BAC17" s="3"/>
      <c r="BAD17" s="3"/>
      <c r="BAE17" s="3"/>
      <c r="BAF17" s="3"/>
      <c r="BAG17" s="3"/>
      <c r="BAH17" s="3"/>
      <c r="BAI17" s="3"/>
      <c r="BAJ17" s="3"/>
      <c r="BAK17" s="3"/>
      <c r="BAL17" s="3"/>
      <c r="BAM17" s="3"/>
      <c r="BAN17" s="3"/>
      <c r="BAO17" s="3"/>
      <c r="BAP17" s="3"/>
      <c r="BAQ17" s="3"/>
      <c r="BAR17" s="3"/>
      <c r="BAS17" s="3"/>
      <c r="BAT17" s="3"/>
      <c r="BAU17" s="3"/>
      <c r="BAV17" s="3"/>
      <c r="BAW17" s="3"/>
      <c r="BAX17" s="3"/>
      <c r="BAY17" s="3"/>
      <c r="BAZ17" s="3"/>
      <c r="BBA17" s="3"/>
      <c r="BBB17" s="3"/>
      <c r="BBC17" s="3"/>
      <c r="BBD17" s="3"/>
      <c r="BBE17" s="3"/>
      <c r="BBF17" s="3"/>
      <c r="BBG17" s="3"/>
      <c r="BBH17" s="3"/>
      <c r="BBI17" s="3"/>
      <c r="BBJ17" s="3"/>
      <c r="BBK17" s="3"/>
      <c r="BBL17" s="3"/>
      <c r="BBM17" s="3"/>
      <c r="BBN17" s="3"/>
      <c r="BBO17" s="3"/>
      <c r="BBP17" s="3"/>
      <c r="BBQ17" s="3"/>
      <c r="BBR17" s="3"/>
      <c r="BBS17" s="3"/>
      <c r="BBT17" s="3"/>
      <c r="BBU17" s="3"/>
      <c r="BBV17" s="3"/>
      <c r="BBW17" s="3"/>
      <c r="BBX17" s="3"/>
      <c r="BBY17" s="3"/>
      <c r="BBZ17" s="3"/>
      <c r="BCA17" s="3"/>
      <c r="BCB17" s="3"/>
      <c r="BCC17" s="3"/>
      <c r="BCD17" s="3"/>
      <c r="BCE17" s="3"/>
      <c r="BCF17" s="3"/>
      <c r="BCG17" s="3"/>
      <c r="BCH17" s="3"/>
      <c r="BCI17" s="3"/>
      <c r="BCJ17" s="3"/>
      <c r="BCK17" s="3"/>
      <c r="BCL17" s="3"/>
      <c r="BCM17" s="3"/>
      <c r="BCN17" s="3"/>
      <c r="BCO17" s="3"/>
      <c r="BCP17" s="3"/>
      <c r="BCQ17" s="3"/>
      <c r="BCR17" s="3"/>
      <c r="BCS17" s="3"/>
      <c r="BCT17" s="3"/>
      <c r="BCU17" s="3"/>
      <c r="BCV17" s="3"/>
      <c r="BCW17" s="3"/>
      <c r="BCX17" s="3"/>
      <c r="BCY17" s="3"/>
      <c r="BCZ17" s="3"/>
      <c r="BDA17" s="3"/>
      <c r="BDB17" s="3"/>
      <c r="BDC17" s="3"/>
      <c r="BDD17" s="3"/>
      <c r="BDE17" s="3"/>
      <c r="BDF17" s="3"/>
      <c r="BDG17" s="3"/>
      <c r="BDH17" s="3"/>
      <c r="BDI17" s="3"/>
      <c r="BDJ17" s="3"/>
      <c r="BDK17" s="3"/>
      <c r="BDL17" s="3"/>
      <c r="BDM17" s="3"/>
      <c r="BDN17" s="3"/>
      <c r="BDO17" s="3"/>
      <c r="BDP17" s="3"/>
      <c r="BDQ17" s="3"/>
      <c r="BDR17" s="3"/>
      <c r="BDS17" s="3"/>
      <c r="BDT17" s="3"/>
      <c r="BDU17" s="3"/>
      <c r="BDV17" s="3"/>
      <c r="BDW17" s="3"/>
      <c r="BDX17" s="3"/>
      <c r="BDY17" s="3"/>
      <c r="BDZ17" s="3"/>
      <c r="BEA17" s="3"/>
      <c r="BEB17" s="3"/>
      <c r="BEC17" s="3"/>
      <c r="BED17" s="3"/>
      <c r="BEE17" s="3"/>
      <c r="BEF17" s="3"/>
      <c r="BEG17" s="3"/>
      <c r="BEH17" s="3"/>
      <c r="BEI17" s="3"/>
      <c r="BEJ17" s="3"/>
      <c r="BEK17" s="3"/>
      <c r="BEL17" s="3"/>
      <c r="BEM17" s="3"/>
      <c r="BEN17" s="3"/>
      <c r="BEO17" s="3"/>
      <c r="BEP17" s="3"/>
      <c r="BEQ17" s="3"/>
      <c r="BER17" s="3"/>
      <c r="BES17" s="3"/>
      <c r="BET17" s="3"/>
      <c r="BEU17" s="3"/>
      <c r="BEV17" s="3"/>
      <c r="BEW17" s="3"/>
      <c r="BEX17" s="3"/>
      <c r="BEY17" s="3"/>
      <c r="BEZ17" s="3"/>
      <c r="BFA17" s="3"/>
      <c r="BFB17" s="3"/>
      <c r="BFC17" s="3"/>
      <c r="BFD17" s="3"/>
      <c r="BFE17" s="3"/>
      <c r="BFF17" s="3"/>
      <c r="BFG17" s="3"/>
      <c r="BFH17" s="3"/>
      <c r="BFI17" s="3"/>
      <c r="BFJ17" s="3"/>
      <c r="BFK17" s="3"/>
      <c r="BFL17" s="3"/>
      <c r="BFM17" s="3"/>
      <c r="BFN17" s="3"/>
      <c r="BFO17" s="3"/>
      <c r="BFP17" s="3"/>
      <c r="BFQ17" s="3"/>
      <c r="BFR17" s="3"/>
      <c r="BFS17" s="3"/>
      <c r="BFT17" s="3"/>
      <c r="BFU17" s="3"/>
      <c r="BFV17" s="3"/>
      <c r="BFW17" s="3"/>
      <c r="BFX17" s="3"/>
      <c r="BFY17" s="3"/>
      <c r="BFZ17" s="3"/>
      <c r="BGA17" s="3"/>
      <c r="BGB17" s="3"/>
      <c r="BGC17" s="3"/>
      <c r="BGD17" s="3"/>
      <c r="BGE17" s="3"/>
      <c r="BGF17" s="3"/>
      <c r="BGG17" s="3"/>
      <c r="BGH17" s="3"/>
      <c r="BGI17" s="3"/>
      <c r="BGJ17" s="3"/>
      <c r="BGK17" s="3"/>
      <c r="BGL17" s="3"/>
      <c r="BGM17" s="3"/>
      <c r="BGN17" s="3"/>
      <c r="BGO17" s="3"/>
      <c r="BGP17" s="3"/>
      <c r="BGQ17" s="3"/>
      <c r="BGR17" s="3"/>
      <c r="BGS17" s="3"/>
      <c r="BGT17" s="3"/>
      <c r="BGU17" s="3"/>
      <c r="BGV17" s="3"/>
      <c r="BGW17" s="3"/>
      <c r="BGX17" s="3"/>
      <c r="BGY17" s="3"/>
      <c r="BGZ17" s="3"/>
      <c r="BHA17" s="3"/>
      <c r="BHB17" s="3"/>
      <c r="BHC17" s="3"/>
      <c r="BHD17" s="3"/>
      <c r="BHE17" s="3"/>
      <c r="BHF17" s="3"/>
      <c r="BHG17" s="3"/>
      <c r="BHH17" s="3"/>
      <c r="BHI17" s="3"/>
      <c r="BHJ17" s="3"/>
      <c r="BHK17" s="3"/>
      <c r="BHL17" s="3"/>
      <c r="BHM17" s="3"/>
      <c r="BHN17" s="3"/>
      <c r="BHO17" s="3"/>
      <c r="BHP17" s="3"/>
      <c r="BHQ17" s="3"/>
      <c r="BHR17" s="3"/>
      <c r="BHS17" s="3"/>
      <c r="BHT17" s="3"/>
      <c r="BHU17" s="3"/>
      <c r="BHV17" s="3"/>
      <c r="BHW17" s="3"/>
      <c r="BHX17" s="3"/>
      <c r="BHY17" s="3"/>
      <c r="BHZ17" s="3"/>
      <c r="BIA17" s="3"/>
      <c r="BIB17" s="3"/>
      <c r="BIC17" s="3"/>
      <c r="BID17" s="3"/>
      <c r="BIE17" s="3"/>
      <c r="BIF17" s="3"/>
      <c r="BIG17" s="3"/>
      <c r="BIH17" s="3"/>
      <c r="BII17" s="3"/>
      <c r="BIJ17" s="3"/>
      <c r="BIK17" s="3"/>
      <c r="BIL17" s="3"/>
      <c r="BIM17" s="3"/>
      <c r="BIN17" s="3"/>
      <c r="BIO17" s="3"/>
      <c r="BIP17" s="3"/>
      <c r="BIQ17" s="3"/>
      <c r="BIR17" s="3"/>
      <c r="BIS17" s="3"/>
      <c r="BIT17" s="3"/>
      <c r="BIU17" s="3"/>
      <c r="BIV17" s="3"/>
      <c r="BIW17" s="3"/>
      <c r="BIX17" s="3"/>
      <c r="BIY17" s="3"/>
      <c r="BIZ17" s="3"/>
      <c r="BJA17" s="3"/>
      <c r="BJB17" s="3"/>
      <c r="BJC17" s="3"/>
      <c r="BJD17" s="3"/>
      <c r="BJE17" s="3"/>
      <c r="BJF17" s="3"/>
      <c r="BJG17" s="3"/>
      <c r="BJH17" s="3"/>
      <c r="BJI17" s="3"/>
      <c r="BJJ17" s="3"/>
      <c r="BJK17" s="3"/>
      <c r="BJL17" s="3"/>
      <c r="BJM17" s="3"/>
      <c r="BJN17" s="3"/>
      <c r="BJO17" s="3"/>
      <c r="BJP17" s="3"/>
      <c r="BJQ17" s="3"/>
      <c r="BJR17" s="3"/>
      <c r="BJS17" s="3"/>
      <c r="BJT17" s="3"/>
      <c r="BJU17" s="3"/>
      <c r="BJV17" s="3"/>
      <c r="BJW17" s="3"/>
      <c r="BJX17" s="3"/>
      <c r="BJY17" s="3"/>
      <c r="BJZ17" s="3"/>
      <c r="BKA17" s="3"/>
      <c r="BKB17" s="3"/>
      <c r="BKC17" s="3"/>
      <c r="BKD17" s="3"/>
      <c r="BKE17" s="3"/>
      <c r="BKF17" s="3"/>
      <c r="BKG17" s="3"/>
      <c r="BKH17" s="3"/>
      <c r="BKI17" s="3"/>
      <c r="BKJ17" s="3"/>
      <c r="BKK17" s="3"/>
      <c r="BKL17" s="3"/>
      <c r="BKM17" s="3"/>
      <c r="BKN17" s="3"/>
      <c r="BKO17" s="3"/>
      <c r="BKP17" s="3"/>
      <c r="BKQ17" s="3"/>
      <c r="BKR17" s="3"/>
      <c r="BKS17" s="3"/>
      <c r="BKT17" s="3"/>
      <c r="BKU17" s="3"/>
      <c r="BKV17" s="3"/>
      <c r="BKW17" s="3"/>
      <c r="BKX17" s="3"/>
      <c r="BKY17" s="3"/>
      <c r="BKZ17" s="3"/>
      <c r="BLA17" s="3"/>
      <c r="BLB17" s="3"/>
      <c r="BLC17" s="3"/>
      <c r="BLD17" s="3"/>
      <c r="BLE17" s="3"/>
      <c r="BLF17" s="3"/>
      <c r="BLG17" s="3"/>
      <c r="BLH17" s="3"/>
      <c r="BLI17" s="3"/>
      <c r="BLJ17" s="3"/>
      <c r="BLK17" s="3"/>
      <c r="BLL17" s="3"/>
      <c r="BLM17" s="3"/>
      <c r="BLN17" s="3"/>
      <c r="BLO17" s="3"/>
      <c r="BLP17" s="3"/>
      <c r="BLQ17" s="3"/>
      <c r="BLR17" s="3"/>
      <c r="BLS17" s="3"/>
      <c r="BLT17" s="3"/>
      <c r="BLU17" s="3"/>
      <c r="BLV17" s="3"/>
      <c r="BLW17" s="3"/>
      <c r="BLX17" s="3"/>
      <c r="BLY17" s="3"/>
      <c r="BLZ17" s="3"/>
      <c r="BMA17" s="3"/>
      <c r="BMB17" s="3"/>
      <c r="BMC17" s="3"/>
      <c r="BMD17" s="3"/>
      <c r="BME17" s="3"/>
      <c r="BMF17" s="3"/>
      <c r="BMG17" s="3"/>
      <c r="BMH17" s="3"/>
      <c r="BMI17" s="3"/>
      <c r="BMJ17" s="3"/>
      <c r="BMK17" s="3"/>
      <c r="BML17" s="3"/>
      <c r="BMM17" s="3"/>
      <c r="BMN17" s="3"/>
      <c r="BMO17" s="3"/>
      <c r="BMP17" s="3"/>
      <c r="BMQ17" s="3"/>
      <c r="BMR17" s="3"/>
      <c r="BMS17" s="3"/>
      <c r="BMT17" s="3"/>
      <c r="BMU17" s="3"/>
      <c r="BMV17" s="3"/>
      <c r="BMW17" s="3"/>
      <c r="BMX17" s="3"/>
      <c r="BMY17" s="3"/>
      <c r="BMZ17" s="3"/>
      <c r="BNA17" s="3"/>
      <c r="BNB17" s="3"/>
      <c r="BNC17" s="3"/>
      <c r="BND17" s="3"/>
      <c r="BNE17" s="3"/>
      <c r="BNF17" s="3"/>
      <c r="BNG17" s="3"/>
      <c r="BNH17" s="3"/>
      <c r="BNI17" s="3"/>
      <c r="BNJ17" s="3"/>
      <c r="BNK17" s="3"/>
      <c r="BNL17" s="3"/>
      <c r="BNM17" s="3"/>
      <c r="BNN17" s="3"/>
      <c r="BNO17" s="3"/>
      <c r="BNP17" s="3"/>
      <c r="BNQ17" s="3"/>
      <c r="BNR17" s="3"/>
      <c r="BNS17" s="3"/>
      <c r="BNT17" s="3"/>
      <c r="BNU17" s="3"/>
      <c r="BNV17" s="3"/>
      <c r="BNW17" s="3"/>
      <c r="BNX17" s="3"/>
      <c r="BNY17" s="3"/>
      <c r="BNZ17" s="3"/>
      <c r="BOA17" s="3"/>
      <c r="BOB17" s="3"/>
      <c r="BOC17" s="3"/>
      <c r="BOD17" s="3"/>
      <c r="BOE17" s="3"/>
      <c r="BOF17" s="3"/>
      <c r="BOG17" s="3"/>
      <c r="BOH17" s="3"/>
      <c r="BOI17" s="3"/>
      <c r="BOJ17" s="3"/>
      <c r="BOK17" s="3"/>
      <c r="BOL17" s="3"/>
      <c r="BOM17" s="3"/>
      <c r="BON17" s="3"/>
      <c r="BOO17" s="3"/>
      <c r="BOP17" s="3"/>
      <c r="BOQ17" s="3"/>
      <c r="BOR17" s="3"/>
      <c r="BOS17" s="3"/>
      <c r="BOT17" s="3"/>
      <c r="BOU17" s="3"/>
      <c r="BOV17" s="3"/>
      <c r="BOW17" s="3"/>
      <c r="BOX17" s="3"/>
      <c r="BOY17" s="3"/>
      <c r="BOZ17" s="3"/>
      <c r="BPA17" s="3"/>
      <c r="BPB17" s="3"/>
      <c r="BPC17" s="3"/>
      <c r="BPD17" s="3"/>
      <c r="BPE17" s="3"/>
      <c r="BPF17" s="3"/>
      <c r="BPG17" s="3"/>
      <c r="BPH17" s="3"/>
      <c r="BPI17" s="3"/>
      <c r="BPJ17" s="3"/>
      <c r="BPK17" s="3"/>
      <c r="BPL17" s="3"/>
      <c r="BPM17" s="3"/>
      <c r="BPN17" s="3"/>
      <c r="BPO17" s="3"/>
      <c r="BPP17" s="3"/>
      <c r="BPQ17" s="3"/>
      <c r="BPR17" s="3"/>
      <c r="BPS17" s="3"/>
      <c r="BPT17" s="3"/>
      <c r="BPU17" s="3"/>
      <c r="BPV17" s="3"/>
      <c r="BPW17" s="3"/>
      <c r="BPX17" s="3"/>
      <c r="BPY17" s="3"/>
      <c r="BPZ17" s="3"/>
      <c r="BQA17" s="3"/>
      <c r="BQB17" s="3"/>
      <c r="BQC17" s="3"/>
      <c r="BQD17" s="3"/>
      <c r="BQE17" s="3"/>
      <c r="BQF17" s="3"/>
      <c r="BQG17" s="3"/>
      <c r="BQH17" s="3"/>
      <c r="BQI17" s="3"/>
      <c r="BQJ17" s="3"/>
      <c r="BQK17" s="3"/>
      <c r="BQL17" s="3"/>
      <c r="BQM17" s="3"/>
      <c r="BQN17" s="3"/>
      <c r="BQO17" s="3"/>
      <c r="BQP17" s="3"/>
      <c r="BQQ17" s="3"/>
      <c r="BQR17" s="3"/>
      <c r="BQS17" s="3"/>
      <c r="BQT17" s="3"/>
      <c r="BQU17" s="3"/>
      <c r="BQV17" s="3"/>
      <c r="BQW17" s="3"/>
      <c r="BQX17" s="3"/>
      <c r="BQY17" s="3"/>
      <c r="BQZ17" s="3"/>
      <c r="BRA17" s="3"/>
      <c r="BRB17" s="3"/>
      <c r="BRC17" s="3"/>
      <c r="BRD17" s="3"/>
      <c r="BRE17" s="3"/>
      <c r="BRF17" s="3"/>
      <c r="BRG17" s="3"/>
      <c r="BRH17" s="3"/>
      <c r="BRI17" s="3"/>
      <c r="BRJ17" s="3"/>
      <c r="BRK17" s="3"/>
      <c r="BRL17" s="3"/>
      <c r="BRM17" s="3"/>
      <c r="BRN17" s="3"/>
      <c r="BRO17" s="3"/>
      <c r="BRP17" s="3"/>
      <c r="BRQ17" s="3"/>
      <c r="BRR17" s="3"/>
      <c r="BRS17" s="3"/>
      <c r="BRT17" s="3"/>
      <c r="BRU17" s="3"/>
      <c r="BRV17" s="3"/>
      <c r="BRW17" s="3"/>
      <c r="BRX17" s="3"/>
      <c r="BRY17" s="3"/>
      <c r="BRZ17" s="3"/>
      <c r="BSA17" s="3"/>
      <c r="BSB17" s="3"/>
      <c r="BSC17" s="3"/>
      <c r="BSD17" s="3"/>
      <c r="BSE17" s="3"/>
      <c r="BSF17" s="3"/>
      <c r="BSG17" s="3"/>
      <c r="BSH17" s="3"/>
      <c r="BSI17" s="3"/>
      <c r="BSJ17" s="3"/>
      <c r="BSK17" s="3"/>
      <c r="BSL17" s="3"/>
      <c r="BSM17" s="3"/>
      <c r="BSN17" s="3"/>
      <c r="BSO17" s="3"/>
      <c r="BSP17" s="3"/>
      <c r="BSQ17" s="3"/>
      <c r="BSR17" s="3"/>
      <c r="BSS17" s="3"/>
      <c r="BST17" s="3"/>
      <c r="BSU17" s="3"/>
      <c r="BSV17" s="3"/>
      <c r="BSW17" s="3"/>
      <c r="BSX17" s="3"/>
      <c r="BSY17" s="3"/>
      <c r="BSZ17" s="3"/>
      <c r="BTA17" s="3"/>
      <c r="BTB17" s="3"/>
      <c r="BTC17" s="3"/>
      <c r="BTD17" s="3"/>
      <c r="BTE17" s="3"/>
      <c r="BTF17" s="3"/>
      <c r="BTG17" s="3"/>
      <c r="BTH17" s="3"/>
      <c r="BTI17" s="3"/>
      <c r="BTJ17" s="3"/>
      <c r="BTK17" s="3"/>
      <c r="BTL17" s="3"/>
      <c r="BTM17" s="3"/>
      <c r="BTN17" s="3"/>
      <c r="BTO17" s="3"/>
      <c r="BTP17" s="3"/>
      <c r="BTQ17" s="3"/>
      <c r="BTR17" s="3"/>
      <c r="BTS17" s="3"/>
      <c r="BTT17" s="3"/>
      <c r="BTU17" s="3"/>
      <c r="BTV17" s="3"/>
      <c r="BTW17" s="3"/>
      <c r="BTX17" s="3"/>
      <c r="BTY17" s="3"/>
      <c r="BTZ17" s="3"/>
      <c r="BUA17" s="3"/>
      <c r="BUB17" s="3"/>
      <c r="BUC17" s="3"/>
      <c r="BUD17" s="3"/>
      <c r="BUE17" s="3"/>
      <c r="BUF17" s="3"/>
      <c r="BUG17" s="3"/>
      <c r="BUH17" s="3"/>
      <c r="BUI17" s="3"/>
      <c r="BUJ17" s="3"/>
      <c r="BUK17" s="3"/>
      <c r="BUL17" s="3"/>
      <c r="BUM17" s="3"/>
      <c r="BUN17" s="3"/>
      <c r="BUO17" s="3"/>
      <c r="BUP17" s="3"/>
      <c r="BUQ17" s="3"/>
      <c r="BUR17" s="3"/>
      <c r="BUS17" s="3"/>
      <c r="BUT17" s="3"/>
      <c r="BUU17" s="3"/>
      <c r="BUV17" s="3"/>
      <c r="BUW17" s="3"/>
      <c r="BUX17" s="3"/>
      <c r="BUY17" s="3"/>
      <c r="BUZ17" s="3"/>
      <c r="BVA17" s="3"/>
      <c r="BVB17" s="3"/>
      <c r="BVC17" s="3"/>
      <c r="BVD17" s="3"/>
      <c r="BVE17" s="3"/>
      <c r="BVF17" s="3"/>
      <c r="BVG17" s="3"/>
      <c r="BVH17" s="3"/>
      <c r="BVI17" s="3"/>
      <c r="BVJ17" s="3"/>
      <c r="BVK17" s="3"/>
      <c r="BVL17" s="3"/>
      <c r="BVM17" s="3"/>
      <c r="BVN17" s="3"/>
      <c r="BVO17" s="3"/>
      <c r="BVP17" s="3"/>
      <c r="BVQ17" s="3"/>
      <c r="BVR17" s="3"/>
      <c r="BVS17" s="3"/>
      <c r="BVT17" s="3"/>
      <c r="BVU17" s="3"/>
      <c r="BVV17" s="3"/>
      <c r="BVW17" s="3"/>
      <c r="BVX17" s="3"/>
      <c r="BVY17" s="3"/>
      <c r="BVZ17" s="3"/>
      <c r="BWA17" s="3"/>
      <c r="BWB17" s="3"/>
      <c r="BWC17" s="3"/>
      <c r="BWD17" s="3"/>
      <c r="BWE17" s="3"/>
      <c r="BWF17" s="3"/>
      <c r="BWG17" s="3"/>
      <c r="BWH17" s="3"/>
      <c r="BWI17" s="3"/>
      <c r="BWJ17" s="3"/>
      <c r="BWK17" s="3"/>
      <c r="BWL17" s="3"/>
      <c r="BWM17" s="3"/>
      <c r="BWN17" s="3"/>
      <c r="BWO17" s="3"/>
      <c r="BWP17" s="3"/>
      <c r="BWQ17" s="3"/>
      <c r="BWR17" s="3"/>
      <c r="BWS17" s="3"/>
      <c r="BWT17" s="3"/>
      <c r="BWU17" s="3"/>
      <c r="BWV17" s="3"/>
      <c r="BWW17" s="3"/>
      <c r="BWX17" s="3"/>
      <c r="BWY17" s="3"/>
      <c r="BWZ17" s="3"/>
      <c r="BXA17" s="3"/>
      <c r="BXB17" s="3"/>
      <c r="BXC17" s="3"/>
      <c r="BXD17" s="3"/>
      <c r="BXE17" s="3"/>
      <c r="BXF17" s="3"/>
      <c r="BXG17" s="3"/>
      <c r="BXH17" s="3"/>
      <c r="BXI17" s="3"/>
      <c r="BXJ17" s="3"/>
      <c r="BXK17" s="3"/>
      <c r="BXL17" s="3"/>
      <c r="BXM17" s="3"/>
      <c r="BXN17" s="3"/>
      <c r="BXO17" s="3"/>
      <c r="BXP17" s="3"/>
      <c r="BXQ17" s="3"/>
      <c r="BXR17" s="3"/>
      <c r="BXS17" s="3"/>
      <c r="BXT17" s="3"/>
      <c r="BXU17" s="3"/>
      <c r="BXV17" s="3"/>
      <c r="BXW17" s="3"/>
      <c r="BXX17" s="3"/>
      <c r="BXY17" s="3"/>
      <c r="BXZ17" s="3"/>
      <c r="BYA17" s="3"/>
      <c r="BYB17" s="3"/>
      <c r="BYC17" s="3"/>
      <c r="BYD17" s="3"/>
      <c r="BYE17" s="3"/>
      <c r="BYF17" s="3"/>
      <c r="BYG17" s="3"/>
      <c r="BYH17" s="3"/>
      <c r="BYI17" s="3"/>
      <c r="BYJ17" s="3"/>
      <c r="BYK17" s="3"/>
      <c r="BYL17" s="3"/>
      <c r="BYM17" s="3"/>
      <c r="BYN17" s="3"/>
      <c r="BYO17" s="3"/>
      <c r="BYP17" s="3"/>
      <c r="BYQ17" s="3"/>
      <c r="BYR17" s="3"/>
      <c r="BYS17" s="3"/>
      <c r="BYT17" s="3"/>
      <c r="BYU17" s="3"/>
      <c r="BYV17" s="3"/>
      <c r="BYW17" s="3"/>
      <c r="BYX17" s="3"/>
      <c r="BYY17" s="3"/>
      <c r="BYZ17" s="3"/>
      <c r="BZA17" s="3"/>
      <c r="BZB17" s="3"/>
      <c r="BZC17" s="3"/>
      <c r="BZD17" s="3"/>
      <c r="BZE17" s="3"/>
      <c r="BZF17" s="3"/>
      <c r="BZG17" s="3"/>
      <c r="BZH17" s="3"/>
      <c r="BZI17" s="3"/>
      <c r="BZJ17" s="3"/>
      <c r="BZK17" s="3"/>
      <c r="BZL17" s="3"/>
      <c r="BZM17" s="3"/>
      <c r="BZN17" s="3"/>
      <c r="BZO17" s="3"/>
      <c r="BZP17" s="3"/>
      <c r="BZQ17" s="3"/>
      <c r="BZR17" s="3"/>
      <c r="BZS17" s="3"/>
      <c r="BZT17" s="3"/>
      <c r="BZU17" s="3"/>
      <c r="BZV17" s="3"/>
      <c r="BZW17" s="3"/>
      <c r="BZX17" s="3"/>
      <c r="BZY17" s="3"/>
      <c r="BZZ17" s="3"/>
      <c r="CAA17" s="3"/>
      <c r="CAB17" s="3"/>
      <c r="CAC17" s="3"/>
      <c r="CAD17" s="3"/>
      <c r="CAE17" s="3"/>
      <c r="CAF17" s="3"/>
      <c r="CAG17" s="3"/>
      <c r="CAH17" s="3"/>
      <c r="CAI17" s="3"/>
      <c r="CAJ17" s="3"/>
      <c r="CAK17" s="3"/>
      <c r="CAL17" s="3"/>
      <c r="CAM17" s="3"/>
      <c r="CAN17" s="3"/>
      <c r="CAO17" s="3"/>
      <c r="CAP17" s="3"/>
      <c r="CAQ17" s="3"/>
      <c r="CAR17" s="3"/>
      <c r="CAS17" s="3"/>
      <c r="CAT17" s="3"/>
      <c r="CAU17" s="3"/>
      <c r="CAV17" s="3"/>
      <c r="CAW17" s="3"/>
      <c r="CAX17" s="3"/>
      <c r="CAY17" s="3"/>
      <c r="CAZ17" s="3"/>
      <c r="CBA17" s="3"/>
      <c r="CBB17" s="3"/>
      <c r="CBC17" s="3"/>
      <c r="CBD17" s="3"/>
      <c r="CBE17" s="3"/>
      <c r="CBF17" s="3"/>
      <c r="CBG17" s="3"/>
      <c r="CBH17" s="3"/>
      <c r="CBI17" s="3"/>
      <c r="CBJ17" s="3"/>
      <c r="CBK17" s="3"/>
      <c r="CBL17" s="3"/>
      <c r="CBM17" s="3"/>
      <c r="CBN17" s="3"/>
      <c r="CBO17" s="3"/>
      <c r="CBP17" s="3"/>
      <c r="CBQ17" s="3"/>
      <c r="CBR17" s="3"/>
      <c r="CBS17" s="3"/>
      <c r="CBT17" s="3"/>
      <c r="CBU17" s="3"/>
      <c r="CBV17" s="3"/>
      <c r="CBW17" s="3"/>
      <c r="CBX17" s="3"/>
      <c r="CBY17" s="3"/>
      <c r="CBZ17" s="3"/>
      <c r="CCA17" s="3"/>
      <c r="CCB17" s="3"/>
      <c r="CCC17" s="3"/>
      <c r="CCD17" s="3"/>
      <c r="CCE17" s="3"/>
      <c r="CCF17" s="3"/>
      <c r="CCG17" s="3"/>
      <c r="CCH17" s="3"/>
      <c r="CCI17" s="3"/>
      <c r="CCJ17" s="3"/>
      <c r="CCK17" s="3"/>
      <c r="CCL17" s="3"/>
      <c r="CCM17" s="3"/>
      <c r="CCN17" s="3"/>
      <c r="CCO17" s="3"/>
      <c r="CCP17" s="3"/>
      <c r="CCQ17" s="3"/>
      <c r="CCR17" s="3"/>
      <c r="CCS17" s="3"/>
      <c r="CCT17" s="3"/>
      <c r="CCU17" s="3"/>
      <c r="CCV17" s="3"/>
      <c r="CCW17" s="3"/>
      <c r="CCX17" s="3"/>
      <c r="CCY17" s="3"/>
      <c r="CCZ17" s="3"/>
      <c r="CDA17" s="3"/>
      <c r="CDB17" s="3"/>
      <c r="CDC17" s="3"/>
      <c r="CDD17" s="3"/>
      <c r="CDE17" s="3"/>
      <c r="CDF17" s="3"/>
      <c r="CDG17" s="3"/>
      <c r="CDH17" s="3"/>
      <c r="CDI17" s="3"/>
      <c r="CDJ17" s="3"/>
      <c r="CDK17" s="3"/>
      <c r="CDL17" s="3"/>
      <c r="CDM17" s="3"/>
      <c r="CDN17" s="3"/>
      <c r="CDO17" s="3"/>
      <c r="CDP17" s="3"/>
      <c r="CDQ17" s="3"/>
      <c r="CDR17" s="3"/>
      <c r="CDS17" s="3"/>
      <c r="CDT17" s="3"/>
      <c r="CDU17" s="3"/>
      <c r="CDV17" s="3"/>
      <c r="CDW17" s="3"/>
      <c r="CDX17" s="3"/>
      <c r="CDY17" s="3"/>
      <c r="CDZ17" s="3"/>
      <c r="CEA17" s="3"/>
      <c r="CEB17" s="3"/>
      <c r="CEC17" s="3"/>
      <c r="CED17" s="3"/>
      <c r="CEE17" s="3"/>
      <c r="CEF17" s="3"/>
      <c r="CEG17" s="3"/>
      <c r="CEH17" s="3"/>
      <c r="CEI17" s="3"/>
      <c r="CEJ17" s="3"/>
      <c r="CEK17" s="3"/>
      <c r="CEL17" s="3"/>
      <c r="CEM17" s="3"/>
      <c r="CEN17" s="3"/>
      <c r="CEO17" s="3"/>
      <c r="CEP17" s="3"/>
      <c r="CEQ17" s="3"/>
      <c r="CER17" s="3"/>
      <c r="CES17" s="3"/>
      <c r="CET17" s="3"/>
      <c r="CEU17" s="3"/>
    </row>
    <row r="18" spans="1:2179" x14ac:dyDescent="0.55000000000000004">
      <c r="A18" s="47" t="s">
        <v>120</v>
      </c>
      <c r="B18" s="53">
        <v>48.09517144391409</v>
      </c>
      <c r="C18" s="53">
        <v>21.520938684945225</v>
      </c>
      <c r="D18" s="53">
        <v>-3.5886863112805987</v>
      </c>
      <c r="E18" s="54">
        <v>-21.991580275417967</v>
      </c>
      <c r="F18" s="53">
        <v>48.09517144391409</v>
      </c>
      <c r="G18" s="53">
        <v>69.616110128859361</v>
      </c>
      <c r="H18" s="53">
        <v>66.027423817578679</v>
      </c>
      <c r="I18" s="53">
        <v>44.035843542160599</v>
      </c>
      <c r="J18" s="78" t="s">
        <v>99</v>
      </c>
      <c r="K18" s="5"/>
      <c r="L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c r="AML18" s="3"/>
      <c r="AMM18" s="3"/>
      <c r="AMN18" s="3"/>
      <c r="AMO18" s="3"/>
      <c r="AMP18" s="3"/>
      <c r="AMQ18" s="3"/>
      <c r="AMR18" s="3"/>
      <c r="AMS18" s="3"/>
      <c r="AMT18" s="3"/>
      <c r="AMU18" s="3"/>
      <c r="AMV18" s="3"/>
      <c r="AMW18" s="3"/>
      <c r="AMX18" s="3"/>
      <c r="AMY18" s="3"/>
      <c r="AMZ18" s="3"/>
      <c r="ANA18" s="3"/>
      <c r="ANB18" s="3"/>
      <c r="ANC18" s="3"/>
      <c r="AND18" s="3"/>
      <c r="ANE18" s="3"/>
      <c r="ANF18" s="3"/>
      <c r="ANG18" s="3"/>
      <c r="ANH18" s="3"/>
      <c r="ANI18" s="3"/>
      <c r="ANJ18" s="3"/>
      <c r="ANK18" s="3"/>
      <c r="ANL18" s="3"/>
      <c r="ANM18" s="3"/>
      <c r="ANN18" s="3"/>
      <c r="ANO18" s="3"/>
      <c r="ANP18" s="3"/>
      <c r="ANQ18" s="3"/>
      <c r="ANR18" s="3"/>
      <c r="ANS18" s="3"/>
      <c r="ANT18" s="3"/>
      <c r="ANU18" s="3"/>
      <c r="ANV18" s="3"/>
      <c r="ANW18" s="3"/>
      <c r="ANX18" s="3"/>
      <c r="ANY18" s="3"/>
      <c r="ANZ18" s="3"/>
      <c r="AOA18" s="3"/>
      <c r="AOB18" s="3"/>
      <c r="AOC18" s="3"/>
      <c r="AOD18" s="3"/>
      <c r="AOE18" s="3"/>
      <c r="AOF18" s="3"/>
      <c r="AOG18" s="3"/>
      <c r="AOH18" s="3"/>
      <c r="AOI18" s="3"/>
      <c r="AOJ18" s="3"/>
      <c r="AOK18" s="3"/>
      <c r="AOL18" s="3"/>
      <c r="AOM18" s="3"/>
      <c r="AON18" s="3"/>
      <c r="AOO18" s="3"/>
      <c r="AOP18" s="3"/>
      <c r="AOQ18" s="3"/>
      <c r="AOR18" s="3"/>
      <c r="AOS18" s="3"/>
      <c r="AOT18" s="3"/>
      <c r="AOU18" s="3"/>
      <c r="AOV18" s="3"/>
      <c r="AOW18" s="3"/>
      <c r="AOX18" s="3"/>
      <c r="AOY18" s="3"/>
      <c r="AOZ18" s="3"/>
      <c r="APA18" s="3"/>
      <c r="APB18" s="3"/>
      <c r="APC18" s="3"/>
      <c r="APD18" s="3"/>
      <c r="APE18" s="3"/>
      <c r="APF18" s="3"/>
      <c r="APG18" s="3"/>
      <c r="APH18" s="3"/>
      <c r="API18" s="3"/>
      <c r="APJ18" s="3"/>
      <c r="APK18" s="3"/>
      <c r="APL18" s="3"/>
      <c r="APM18" s="3"/>
      <c r="APN18" s="3"/>
      <c r="APO18" s="3"/>
      <c r="APP18" s="3"/>
      <c r="APQ18" s="3"/>
      <c r="APR18" s="3"/>
      <c r="APS18" s="3"/>
      <c r="APT18" s="3"/>
      <c r="APU18" s="3"/>
      <c r="APV18" s="3"/>
      <c r="APW18" s="3"/>
      <c r="APX18" s="3"/>
      <c r="APY18" s="3"/>
      <c r="APZ18" s="3"/>
      <c r="AQA18" s="3"/>
      <c r="AQB18" s="3"/>
      <c r="AQC18" s="3"/>
      <c r="AQD18" s="3"/>
      <c r="AQE18" s="3"/>
      <c r="AQF18" s="3"/>
      <c r="AQG18" s="3"/>
      <c r="AQH18" s="3"/>
      <c r="AQI18" s="3"/>
      <c r="AQJ18" s="3"/>
      <c r="AQK18" s="3"/>
      <c r="AQL18" s="3"/>
      <c r="AQM18" s="3"/>
      <c r="AQN18" s="3"/>
      <c r="AQO18" s="3"/>
      <c r="AQP18" s="3"/>
      <c r="AQQ18" s="3"/>
      <c r="AQR18" s="3"/>
      <c r="AQS18" s="3"/>
      <c r="AQT18" s="3"/>
      <c r="AQU18" s="3"/>
      <c r="AQV18" s="3"/>
      <c r="AQW18" s="3"/>
      <c r="AQX18" s="3"/>
      <c r="AQY18" s="3"/>
      <c r="AQZ18" s="3"/>
      <c r="ARA18" s="3"/>
      <c r="ARB18" s="3"/>
      <c r="ARC18" s="3"/>
      <c r="ARD18" s="3"/>
      <c r="ARE18" s="3"/>
      <c r="ARF18" s="3"/>
      <c r="ARG18" s="3"/>
      <c r="ARH18" s="3"/>
      <c r="ARI18" s="3"/>
      <c r="ARJ18" s="3"/>
      <c r="ARK18" s="3"/>
      <c r="ARL18" s="3"/>
      <c r="ARM18" s="3"/>
      <c r="ARN18" s="3"/>
      <c r="ARO18" s="3"/>
      <c r="ARP18" s="3"/>
      <c r="ARQ18" s="3"/>
      <c r="ARR18" s="3"/>
      <c r="ARS18" s="3"/>
      <c r="ART18" s="3"/>
      <c r="ARU18" s="3"/>
      <c r="ARV18" s="3"/>
      <c r="ARW18" s="3"/>
      <c r="ARX18" s="3"/>
      <c r="ARY18" s="3"/>
      <c r="ARZ18" s="3"/>
      <c r="ASA18" s="3"/>
      <c r="ASB18" s="3"/>
      <c r="ASC18" s="3"/>
      <c r="ASD18" s="3"/>
      <c r="ASE18" s="3"/>
      <c r="ASF18" s="3"/>
      <c r="ASG18" s="3"/>
      <c r="ASH18" s="3"/>
      <c r="ASI18" s="3"/>
      <c r="ASJ18" s="3"/>
      <c r="ASK18" s="3"/>
      <c r="ASL18" s="3"/>
      <c r="ASM18" s="3"/>
      <c r="ASN18" s="3"/>
      <c r="ASO18" s="3"/>
      <c r="ASP18" s="3"/>
      <c r="ASQ18" s="3"/>
      <c r="ASR18" s="3"/>
      <c r="ASS18" s="3"/>
      <c r="AST18" s="3"/>
      <c r="ASU18" s="3"/>
      <c r="ASV18" s="3"/>
      <c r="ASW18" s="3"/>
      <c r="ASX18" s="3"/>
      <c r="ASY18" s="3"/>
      <c r="ASZ18" s="3"/>
      <c r="ATA18" s="3"/>
      <c r="ATB18" s="3"/>
      <c r="ATC18" s="3"/>
      <c r="ATD18" s="3"/>
      <c r="ATE18" s="3"/>
      <c r="ATF18" s="3"/>
      <c r="ATG18" s="3"/>
      <c r="ATH18" s="3"/>
      <c r="ATI18" s="3"/>
      <c r="ATJ18" s="3"/>
      <c r="ATK18" s="3"/>
      <c r="ATL18" s="3"/>
      <c r="ATM18" s="3"/>
      <c r="ATN18" s="3"/>
      <c r="ATO18" s="3"/>
      <c r="ATP18" s="3"/>
      <c r="ATQ18" s="3"/>
      <c r="ATR18" s="3"/>
      <c r="ATS18" s="3"/>
      <c r="ATT18" s="3"/>
      <c r="ATU18" s="3"/>
      <c r="ATV18" s="3"/>
      <c r="ATW18" s="3"/>
      <c r="ATX18" s="3"/>
      <c r="ATY18" s="3"/>
      <c r="ATZ18" s="3"/>
      <c r="AUA18" s="3"/>
      <c r="AUB18" s="3"/>
      <c r="AUC18" s="3"/>
      <c r="AUD18" s="3"/>
      <c r="AUE18" s="3"/>
      <c r="AUF18" s="3"/>
      <c r="AUG18" s="3"/>
      <c r="AUH18" s="3"/>
      <c r="AUI18" s="3"/>
      <c r="AUJ18" s="3"/>
      <c r="AUK18" s="3"/>
      <c r="AUL18" s="3"/>
      <c r="AUM18" s="3"/>
      <c r="AUN18" s="3"/>
      <c r="AUO18" s="3"/>
      <c r="AUP18" s="3"/>
      <c r="AUQ18" s="3"/>
      <c r="AUR18" s="3"/>
      <c r="AUS18" s="3"/>
      <c r="AUT18" s="3"/>
      <c r="AUU18" s="3"/>
      <c r="AUV18" s="3"/>
      <c r="AUW18" s="3"/>
      <c r="AUX18" s="3"/>
      <c r="AUY18" s="3"/>
      <c r="AUZ18" s="3"/>
      <c r="AVA18" s="3"/>
      <c r="AVB18" s="3"/>
      <c r="AVC18" s="3"/>
      <c r="AVD18" s="3"/>
      <c r="AVE18" s="3"/>
      <c r="AVF18" s="3"/>
      <c r="AVG18" s="3"/>
      <c r="AVH18" s="3"/>
      <c r="AVI18" s="3"/>
      <c r="AVJ18" s="3"/>
      <c r="AVK18" s="3"/>
      <c r="AVL18" s="3"/>
      <c r="AVM18" s="3"/>
      <c r="AVN18" s="3"/>
      <c r="AVO18" s="3"/>
      <c r="AVP18" s="3"/>
      <c r="AVQ18" s="3"/>
      <c r="AVR18" s="3"/>
      <c r="AVS18" s="3"/>
      <c r="AVT18" s="3"/>
      <c r="AVU18" s="3"/>
      <c r="AVV18" s="3"/>
      <c r="AVW18" s="3"/>
      <c r="AVX18" s="3"/>
      <c r="AVY18" s="3"/>
      <c r="AVZ18" s="3"/>
      <c r="AWA18" s="3"/>
      <c r="AWB18" s="3"/>
      <c r="AWC18" s="3"/>
      <c r="AWD18" s="3"/>
      <c r="AWE18" s="3"/>
      <c r="AWF18" s="3"/>
      <c r="AWG18" s="3"/>
      <c r="AWH18" s="3"/>
      <c r="AWI18" s="3"/>
      <c r="AWJ18" s="3"/>
      <c r="AWK18" s="3"/>
      <c r="AWL18" s="3"/>
      <c r="AWM18" s="3"/>
      <c r="AWN18" s="3"/>
      <c r="AWO18" s="3"/>
      <c r="AWP18" s="3"/>
      <c r="AWQ18" s="3"/>
      <c r="AWR18" s="3"/>
      <c r="AWS18" s="3"/>
      <c r="AWT18" s="3"/>
      <c r="AWU18" s="3"/>
      <c r="AWV18" s="3"/>
      <c r="AWW18" s="3"/>
      <c r="AWX18" s="3"/>
      <c r="AWY18" s="3"/>
      <c r="AWZ18" s="3"/>
      <c r="AXA18" s="3"/>
      <c r="AXB18" s="3"/>
      <c r="AXC18" s="3"/>
      <c r="AXD18" s="3"/>
      <c r="AXE18" s="3"/>
      <c r="AXF18" s="3"/>
      <c r="AXG18" s="3"/>
      <c r="AXH18" s="3"/>
      <c r="AXI18" s="3"/>
      <c r="AXJ18" s="3"/>
      <c r="AXK18" s="3"/>
      <c r="AXL18" s="3"/>
      <c r="AXM18" s="3"/>
      <c r="AXN18" s="3"/>
      <c r="AXO18" s="3"/>
      <c r="AXP18" s="3"/>
      <c r="AXQ18" s="3"/>
      <c r="AXR18" s="3"/>
      <c r="AXS18" s="3"/>
      <c r="AXT18" s="3"/>
      <c r="AXU18" s="3"/>
      <c r="AXV18" s="3"/>
      <c r="AXW18" s="3"/>
      <c r="AXX18" s="3"/>
      <c r="AXY18" s="3"/>
      <c r="AXZ18" s="3"/>
      <c r="AYA18" s="3"/>
      <c r="AYB18" s="3"/>
      <c r="AYC18" s="3"/>
      <c r="AYD18" s="3"/>
      <c r="AYE18" s="3"/>
      <c r="AYF18" s="3"/>
      <c r="AYG18" s="3"/>
      <c r="AYH18" s="3"/>
      <c r="AYI18" s="3"/>
      <c r="AYJ18" s="3"/>
      <c r="AYK18" s="3"/>
      <c r="AYL18" s="3"/>
      <c r="AYM18" s="3"/>
      <c r="AYN18" s="3"/>
      <c r="AYO18" s="3"/>
      <c r="AYP18" s="3"/>
      <c r="AYQ18" s="3"/>
      <c r="AYR18" s="3"/>
      <c r="AYS18" s="3"/>
      <c r="AYT18" s="3"/>
      <c r="AYU18" s="3"/>
      <c r="AYV18" s="3"/>
      <c r="AYW18" s="3"/>
      <c r="AYX18" s="3"/>
      <c r="AYY18" s="3"/>
      <c r="AYZ18" s="3"/>
      <c r="AZA18" s="3"/>
      <c r="AZB18" s="3"/>
      <c r="AZC18" s="3"/>
      <c r="AZD18" s="3"/>
      <c r="AZE18" s="3"/>
      <c r="AZF18" s="3"/>
      <c r="AZG18" s="3"/>
      <c r="AZH18" s="3"/>
      <c r="AZI18" s="3"/>
      <c r="AZJ18" s="3"/>
      <c r="AZK18" s="3"/>
      <c r="AZL18" s="3"/>
      <c r="AZM18" s="3"/>
      <c r="AZN18" s="3"/>
      <c r="AZO18" s="3"/>
      <c r="AZP18" s="3"/>
      <c r="AZQ18" s="3"/>
      <c r="AZR18" s="3"/>
      <c r="AZS18" s="3"/>
      <c r="AZT18" s="3"/>
      <c r="AZU18" s="3"/>
      <c r="AZV18" s="3"/>
      <c r="AZW18" s="3"/>
      <c r="AZX18" s="3"/>
      <c r="AZY18" s="3"/>
      <c r="AZZ18" s="3"/>
      <c r="BAA18" s="3"/>
      <c r="BAB18" s="3"/>
      <c r="BAC18" s="3"/>
      <c r="BAD18" s="3"/>
      <c r="BAE18" s="3"/>
      <c r="BAF18" s="3"/>
      <c r="BAG18" s="3"/>
      <c r="BAH18" s="3"/>
      <c r="BAI18" s="3"/>
      <c r="BAJ18" s="3"/>
      <c r="BAK18" s="3"/>
      <c r="BAL18" s="3"/>
      <c r="BAM18" s="3"/>
      <c r="BAN18" s="3"/>
      <c r="BAO18" s="3"/>
      <c r="BAP18" s="3"/>
      <c r="BAQ18" s="3"/>
      <c r="BAR18" s="3"/>
      <c r="BAS18" s="3"/>
      <c r="BAT18" s="3"/>
      <c r="BAU18" s="3"/>
      <c r="BAV18" s="3"/>
      <c r="BAW18" s="3"/>
      <c r="BAX18" s="3"/>
      <c r="BAY18" s="3"/>
      <c r="BAZ18" s="3"/>
      <c r="BBA18" s="3"/>
      <c r="BBB18" s="3"/>
      <c r="BBC18" s="3"/>
      <c r="BBD18" s="3"/>
      <c r="BBE18" s="3"/>
      <c r="BBF18" s="3"/>
      <c r="BBG18" s="3"/>
      <c r="BBH18" s="3"/>
      <c r="BBI18" s="3"/>
      <c r="BBJ18" s="3"/>
      <c r="BBK18" s="3"/>
      <c r="BBL18" s="3"/>
      <c r="BBM18" s="3"/>
      <c r="BBN18" s="3"/>
      <c r="BBO18" s="3"/>
      <c r="BBP18" s="3"/>
      <c r="BBQ18" s="3"/>
      <c r="BBR18" s="3"/>
      <c r="BBS18" s="3"/>
      <c r="BBT18" s="3"/>
      <c r="BBU18" s="3"/>
      <c r="BBV18" s="3"/>
      <c r="BBW18" s="3"/>
      <c r="BBX18" s="3"/>
      <c r="BBY18" s="3"/>
      <c r="BBZ18" s="3"/>
      <c r="BCA18" s="3"/>
      <c r="BCB18" s="3"/>
      <c r="BCC18" s="3"/>
      <c r="BCD18" s="3"/>
      <c r="BCE18" s="3"/>
      <c r="BCF18" s="3"/>
      <c r="BCG18" s="3"/>
      <c r="BCH18" s="3"/>
      <c r="BCI18" s="3"/>
      <c r="BCJ18" s="3"/>
      <c r="BCK18" s="3"/>
      <c r="BCL18" s="3"/>
      <c r="BCM18" s="3"/>
      <c r="BCN18" s="3"/>
      <c r="BCO18" s="3"/>
      <c r="BCP18" s="3"/>
      <c r="BCQ18" s="3"/>
      <c r="BCR18" s="3"/>
      <c r="BCS18" s="3"/>
      <c r="BCT18" s="3"/>
      <c r="BCU18" s="3"/>
      <c r="BCV18" s="3"/>
      <c r="BCW18" s="3"/>
      <c r="BCX18" s="3"/>
      <c r="BCY18" s="3"/>
      <c r="BCZ18" s="3"/>
      <c r="BDA18" s="3"/>
      <c r="BDB18" s="3"/>
      <c r="BDC18" s="3"/>
      <c r="BDD18" s="3"/>
      <c r="BDE18" s="3"/>
      <c r="BDF18" s="3"/>
      <c r="BDG18" s="3"/>
      <c r="BDH18" s="3"/>
      <c r="BDI18" s="3"/>
      <c r="BDJ18" s="3"/>
      <c r="BDK18" s="3"/>
      <c r="BDL18" s="3"/>
      <c r="BDM18" s="3"/>
      <c r="BDN18" s="3"/>
      <c r="BDO18" s="3"/>
      <c r="BDP18" s="3"/>
      <c r="BDQ18" s="3"/>
      <c r="BDR18" s="3"/>
      <c r="BDS18" s="3"/>
      <c r="BDT18" s="3"/>
      <c r="BDU18" s="3"/>
      <c r="BDV18" s="3"/>
      <c r="BDW18" s="3"/>
      <c r="BDX18" s="3"/>
      <c r="BDY18" s="3"/>
      <c r="BDZ18" s="3"/>
      <c r="BEA18" s="3"/>
      <c r="BEB18" s="3"/>
      <c r="BEC18" s="3"/>
      <c r="BED18" s="3"/>
      <c r="BEE18" s="3"/>
      <c r="BEF18" s="3"/>
      <c r="BEG18" s="3"/>
      <c r="BEH18" s="3"/>
      <c r="BEI18" s="3"/>
      <c r="BEJ18" s="3"/>
      <c r="BEK18" s="3"/>
      <c r="BEL18" s="3"/>
      <c r="BEM18" s="3"/>
      <c r="BEN18" s="3"/>
      <c r="BEO18" s="3"/>
      <c r="BEP18" s="3"/>
      <c r="BEQ18" s="3"/>
      <c r="BER18" s="3"/>
      <c r="BES18" s="3"/>
      <c r="BET18" s="3"/>
      <c r="BEU18" s="3"/>
      <c r="BEV18" s="3"/>
      <c r="BEW18" s="3"/>
      <c r="BEX18" s="3"/>
      <c r="BEY18" s="3"/>
      <c r="BEZ18" s="3"/>
      <c r="BFA18" s="3"/>
      <c r="BFB18" s="3"/>
      <c r="BFC18" s="3"/>
      <c r="BFD18" s="3"/>
      <c r="BFE18" s="3"/>
      <c r="BFF18" s="3"/>
      <c r="BFG18" s="3"/>
      <c r="BFH18" s="3"/>
      <c r="BFI18" s="3"/>
      <c r="BFJ18" s="3"/>
      <c r="BFK18" s="3"/>
      <c r="BFL18" s="3"/>
      <c r="BFM18" s="3"/>
      <c r="BFN18" s="3"/>
      <c r="BFO18" s="3"/>
      <c r="BFP18" s="3"/>
      <c r="BFQ18" s="3"/>
      <c r="BFR18" s="3"/>
      <c r="BFS18" s="3"/>
      <c r="BFT18" s="3"/>
      <c r="BFU18" s="3"/>
      <c r="BFV18" s="3"/>
      <c r="BFW18" s="3"/>
      <c r="BFX18" s="3"/>
      <c r="BFY18" s="3"/>
      <c r="BFZ18" s="3"/>
      <c r="BGA18" s="3"/>
      <c r="BGB18" s="3"/>
      <c r="BGC18" s="3"/>
      <c r="BGD18" s="3"/>
      <c r="BGE18" s="3"/>
      <c r="BGF18" s="3"/>
      <c r="BGG18" s="3"/>
      <c r="BGH18" s="3"/>
      <c r="BGI18" s="3"/>
      <c r="BGJ18" s="3"/>
      <c r="BGK18" s="3"/>
      <c r="BGL18" s="3"/>
      <c r="BGM18" s="3"/>
      <c r="BGN18" s="3"/>
      <c r="BGO18" s="3"/>
      <c r="BGP18" s="3"/>
      <c r="BGQ18" s="3"/>
      <c r="BGR18" s="3"/>
      <c r="BGS18" s="3"/>
      <c r="BGT18" s="3"/>
      <c r="BGU18" s="3"/>
      <c r="BGV18" s="3"/>
      <c r="BGW18" s="3"/>
      <c r="BGX18" s="3"/>
      <c r="BGY18" s="3"/>
      <c r="BGZ18" s="3"/>
      <c r="BHA18" s="3"/>
      <c r="BHB18" s="3"/>
      <c r="BHC18" s="3"/>
      <c r="BHD18" s="3"/>
      <c r="BHE18" s="3"/>
      <c r="BHF18" s="3"/>
      <c r="BHG18" s="3"/>
      <c r="BHH18" s="3"/>
      <c r="BHI18" s="3"/>
      <c r="BHJ18" s="3"/>
      <c r="BHK18" s="3"/>
      <c r="BHL18" s="3"/>
      <c r="BHM18" s="3"/>
      <c r="BHN18" s="3"/>
      <c r="BHO18" s="3"/>
      <c r="BHP18" s="3"/>
      <c r="BHQ18" s="3"/>
      <c r="BHR18" s="3"/>
      <c r="BHS18" s="3"/>
      <c r="BHT18" s="3"/>
      <c r="BHU18" s="3"/>
      <c r="BHV18" s="3"/>
      <c r="BHW18" s="3"/>
      <c r="BHX18" s="3"/>
      <c r="BHY18" s="3"/>
      <c r="BHZ18" s="3"/>
      <c r="BIA18" s="3"/>
      <c r="BIB18" s="3"/>
      <c r="BIC18" s="3"/>
      <c r="BID18" s="3"/>
      <c r="BIE18" s="3"/>
      <c r="BIF18" s="3"/>
      <c r="BIG18" s="3"/>
      <c r="BIH18" s="3"/>
      <c r="BII18" s="3"/>
      <c r="BIJ18" s="3"/>
      <c r="BIK18" s="3"/>
      <c r="BIL18" s="3"/>
      <c r="BIM18" s="3"/>
      <c r="BIN18" s="3"/>
      <c r="BIO18" s="3"/>
      <c r="BIP18" s="3"/>
      <c r="BIQ18" s="3"/>
      <c r="BIR18" s="3"/>
      <c r="BIS18" s="3"/>
      <c r="BIT18" s="3"/>
      <c r="BIU18" s="3"/>
      <c r="BIV18" s="3"/>
      <c r="BIW18" s="3"/>
      <c r="BIX18" s="3"/>
      <c r="BIY18" s="3"/>
      <c r="BIZ18" s="3"/>
      <c r="BJA18" s="3"/>
      <c r="BJB18" s="3"/>
      <c r="BJC18" s="3"/>
      <c r="BJD18" s="3"/>
      <c r="BJE18" s="3"/>
      <c r="BJF18" s="3"/>
      <c r="BJG18" s="3"/>
      <c r="BJH18" s="3"/>
      <c r="BJI18" s="3"/>
      <c r="BJJ18" s="3"/>
      <c r="BJK18" s="3"/>
      <c r="BJL18" s="3"/>
      <c r="BJM18" s="3"/>
      <c r="BJN18" s="3"/>
      <c r="BJO18" s="3"/>
      <c r="BJP18" s="3"/>
      <c r="BJQ18" s="3"/>
      <c r="BJR18" s="3"/>
      <c r="BJS18" s="3"/>
      <c r="BJT18" s="3"/>
      <c r="BJU18" s="3"/>
      <c r="BJV18" s="3"/>
      <c r="BJW18" s="3"/>
      <c r="BJX18" s="3"/>
      <c r="BJY18" s="3"/>
      <c r="BJZ18" s="3"/>
      <c r="BKA18" s="3"/>
      <c r="BKB18" s="3"/>
      <c r="BKC18" s="3"/>
      <c r="BKD18" s="3"/>
      <c r="BKE18" s="3"/>
      <c r="BKF18" s="3"/>
      <c r="BKG18" s="3"/>
      <c r="BKH18" s="3"/>
      <c r="BKI18" s="3"/>
      <c r="BKJ18" s="3"/>
      <c r="BKK18" s="3"/>
      <c r="BKL18" s="3"/>
      <c r="BKM18" s="3"/>
      <c r="BKN18" s="3"/>
      <c r="BKO18" s="3"/>
      <c r="BKP18" s="3"/>
      <c r="BKQ18" s="3"/>
      <c r="BKR18" s="3"/>
      <c r="BKS18" s="3"/>
      <c r="BKT18" s="3"/>
      <c r="BKU18" s="3"/>
      <c r="BKV18" s="3"/>
      <c r="BKW18" s="3"/>
      <c r="BKX18" s="3"/>
      <c r="BKY18" s="3"/>
      <c r="BKZ18" s="3"/>
      <c r="BLA18" s="3"/>
      <c r="BLB18" s="3"/>
      <c r="BLC18" s="3"/>
      <c r="BLD18" s="3"/>
      <c r="BLE18" s="3"/>
      <c r="BLF18" s="3"/>
      <c r="BLG18" s="3"/>
      <c r="BLH18" s="3"/>
      <c r="BLI18" s="3"/>
      <c r="BLJ18" s="3"/>
      <c r="BLK18" s="3"/>
      <c r="BLL18" s="3"/>
      <c r="BLM18" s="3"/>
      <c r="BLN18" s="3"/>
      <c r="BLO18" s="3"/>
      <c r="BLP18" s="3"/>
      <c r="BLQ18" s="3"/>
      <c r="BLR18" s="3"/>
      <c r="BLS18" s="3"/>
      <c r="BLT18" s="3"/>
      <c r="BLU18" s="3"/>
      <c r="BLV18" s="3"/>
      <c r="BLW18" s="3"/>
      <c r="BLX18" s="3"/>
      <c r="BLY18" s="3"/>
      <c r="BLZ18" s="3"/>
      <c r="BMA18" s="3"/>
      <c r="BMB18" s="3"/>
      <c r="BMC18" s="3"/>
      <c r="BMD18" s="3"/>
      <c r="BME18" s="3"/>
      <c r="BMF18" s="3"/>
      <c r="BMG18" s="3"/>
      <c r="BMH18" s="3"/>
      <c r="BMI18" s="3"/>
      <c r="BMJ18" s="3"/>
      <c r="BMK18" s="3"/>
      <c r="BML18" s="3"/>
      <c r="BMM18" s="3"/>
      <c r="BMN18" s="3"/>
      <c r="BMO18" s="3"/>
      <c r="BMP18" s="3"/>
      <c r="BMQ18" s="3"/>
      <c r="BMR18" s="3"/>
      <c r="BMS18" s="3"/>
      <c r="BMT18" s="3"/>
      <c r="BMU18" s="3"/>
      <c r="BMV18" s="3"/>
      <c r="BMW18" s="3"/>
      <c r="BMX18" s="3"/>
      <c r="BMY18" s="3"/>
      <c r="BMZ18" s="3"/>
      <c r="BNA18" s="3"/>
      <c r="BNB18" s="3"/>
      <c r="BNC18" s="3"/>
      <c r="BND18" s="3"/>
      <c r="BNE18" s="3"/>
      <c r="BNF18" s="3"/>
      <c r="BNG18" s="3"/>
      <c r="BNH18" s="3"/>
      <c r="BNI18" s="3"/>
      <c r="BNJ18" s="3"/>
      <c r="BNK18" s="3"/>
      <c r="BNL18" s="3"/>
      <c r="BNM18" s="3"/>
      <c r="BNN18" s="3"/>
      <c r="BNO18" s="3"/>
      <c r="BNP18" s="3"/>
      <c r="BNQ18" s="3"/>
      <c r="BNR18" s="3"/>
      <c r="BNS18" s="3"/>
      <c r="BNT18" s="3"/>
      <c r="BNU18" s="3"/>
      <c r="BNV18" s="3"/>
      <c r="BNW18" s="3"/>
      <c r="BNX18" s="3"/>
      <c r="BNY18" s="3"/>
      <c r="BNZ18" s="3"/>
      <c r="BOA18" s="3"/>
      <c r="BOB18" s="3"/>
      <c r="BOC18" s="3"/>
      <c r="BOD18" s="3"/>
      <c r="BOE18" s="3"/>
      <c r="BOF18" s="3"/>
      <c r="BOG18" s="3"/>
      <c r="BOH18" s="3"/>
      <c r="BOI18" s="3"/>
      <c r="BOJ18" s="3"/>
      <c r="BOK18" s="3"/>
      <c r="BOL18" s="3"/>
      <c r="BOM18" s="3"/>
      <c r="BON18" s="3"/>
      <c r="BOO18" s="3"/>
      <c r="BOP18" s="3"/>
      <c r="BOQ18" s="3"/>
      <c r="BOR18" s="3"/>
      <c r="BOS18" s="3"/>
      <c r="BOT18" s="3"/>
      <c r="BOU18" s="3"/>
      <c r="BOV18" s="3"/>
      <c r="BOW18" s="3"/>
      <c r="BOX18" s="3"/>
      <c r="BOY18" s="3"/>
      <c r="BOZ18" s="3"/>
      <c r="BPA18" s="3"/>
      <c r="BPB18" s="3"/>
      <c r="BPC18" s="3"/>
      <c r="BPD18" s="3"/>
      <c r="BPE18" s="3"/>
      <c r="BPF18" s="3"/>
      <c r="BPG18" s="3"/>
      <c r="BPH18" s="3"/>
      <c r="BPI18" s="3"/>
      <c r="BPJ18" s="3"/>
      <c r="BPK18" s="3"/>
      <c r="BPL18" s="3"/>
      <c r="BPM18" s="3"/>
      <c r="BPN18" s="3"/>
      <c r="BPO18" s="3"/>
      <c r="BPP18" s="3"/>
      <c r="BPQ18" s="3"/>
      <c r="BPR18" s="3"/>
      <c r="BPS18" s="3"/>
      <c r="BPT18" s="3"/>
      <c r="BPU18" s="3"/>
      <c r="BPV18" s="3"/>
      <c r="BPW18" s="3"/>
      <c r="BPX18" s="3"/>
      <c r="BPY18" s="3"/>
      <c r="BPZ18" s="3"/>
      <c r="BQA18" s="3"/>
      <c r="BQB18" s="3"/>
      <c r="BQC18" s="3"/>
      <c r="BQD18" s="3"/>
      <c r="BQE18" s="3"/>
      <c r="BQF18" s="3"/>
      <c r="BQG18" s="3"/>
      <c r="BQH18" s="3"/>
      <c r="BQI18" s="3"/>
      <c r="BQJ18" s="3"/>
      <c r="BQK18" s="3"/>
      <c r="BQL18" s="3"/>
      <c r="BQM18" s="3"/>
      <c r="BQN18" s="3"/>
      <c r="BQO18" s="3"/>
      <c r="BQP18" s="3"/>
      <c r="BQQ18" s="3"/>
      <c r="BQR18" s="3"/>
      <c r="BQS18" s="3"/>
      <c r="BQT18" s="3"/>
      <c r="BQU18" s="3"/>
      <c r="BQV18" s="3"/>
      <c r="BQW18" s="3"/>
      <c r="BQX18" s="3"/>
      <c r="BQY18" s="3"/>
      <c r="BQZ18" s="3"/>
      <c r="BRA18" s="3"/>
      <c r="BRB18" s="3"/>
      <c r="BRC18" s="3"/>
      <c r="BRD18" s="3"/>
      <c r="BRE18" s="3"/>
      <c r="BRF18" s="3"/>
      <c r="BRG18" s="3"/>
      <c r="BRH18" s="3"/>
      <c r="BRI18" s="3"/>
      <c r="BRJ18" s="3"/>
      <c r="BRK18" s="3"/>
      <c r="BRL18" s="3"/>
      <c r="BRM18" s="3"/>
      <c r="BRN18" s="3"/>
      <c r="BRO18" s="3"/>
      <c r="BRP18" s="3"/>
      <c r="BRQ18" s="3"/>
      <c r="BRR18" s="3"/>
      <c r="BRS18" s="3"/>
      <c r="BRT18" s="3"/>
      <c r="BRU18" s="3"/>
      <c r="BRV18" s="3"/>
      <c r="BRW18" s="3"/>
      <c r="BRX18" s="3"/>
      <c r="BRY18" s="3"/>
      <c r="BRZ18" s="3"/>
      <c r="BSA18" s="3"/>
      <c r="BSB18" s="3"/>
      <c r="BSC18" s="3"/>
      <c r="BSD18" s="3"/>
      <c r="BSE18" s="3"/>
      <c r="BSF18" s="3"/>
      <c r="BSG18" s="3"/>
      <c r="BSH18" s="3"/>
      <c r="BSI18" s="3"/>
      <c r="BSJ18" s="3"/>
      <c r="BSK18" s="3"/>
      <c r="BSL18" s="3"/>
      <c r="BSM18" s="3"/>
      <c r="BSN18" s="3"/>
      <c r="BSO18" s="3"/>
      <c r="BSP18" s="3"/>
      <c r="BSQ18" s="3"/>
      <c r="BSR18" s="3"/>
      <c r="BSS18" s="3"/>
      <c r="BST18" s="3"/>
      <c r="BSU18" s="3"/>
      <c r="BSV18" s="3"/>
      <c r="BSW18" s="3"/>
      <c r="BSX18" s="3"/>
      <c r="BSY18" s="3"/>
      <c r="BSZ18" s="3"/>
      <c r="BTA18" s="3"/>
      <c r="BTB18" s="3"/>
      <c r="BTC18" s="3"/>
      <c r="BTD18" s="3"/>
      <c r="BTE18" s="3"/>
      <c r="BTF18" s="3"/>
      <c r="BTG18" s="3"/>
      <c r="BTH18" s="3"/>
      <c r="BTI18" s="3"/>
      <c r="BTJ18" s="3"/>
      <c r="BTK18" s="3"/>
      <c r="BTL18" s="3"/>
      <c r="BTM18" s="3"/>
      <c r="BTN18" s="3"/>
      <c r="BTO18" s="3"/>
      <c r="BTP18" s="3"/>
      <c r="BTQ18" s="3"/>
      <c r="BTR18" s="3"/>
      <c r="BTS18" s="3"/>
      <c r="BTT18" s="3"/>
      <c r="BTU18" s="3"/>
      <c r="BTV18" s="3"/>
      <c r="BTW18" s="3"/>
      <c r="BTX18" s="3"/>
      <c r="BTY18" s="3"/>
      <c r="BTZ18" s="3"/>
      <c r="BUA18" s="3"/>
      <c r="BUB18" s="3"/>
      <c r="BUC18" s="3"/>
      <c r="BUD18" s="3"/>
      <c r="BUE18" s="3"/>
      <c r="BUF18" s="3"/>
      <c r="BUG18" s="3"/>
      <c r="BUH18" s="3"/>
      <c r="BUI18" s="3"/>
      <c r="BUJ18" s="3"/>
      <c r="BUK18" s="3"/>
      <c r="BUL18" s="3"/>
      <c r="BUM18" s="3"/>
      <c r="BUN18" s="3"/>
      <c r="BUO18" s="3"/>
      <c r="BUP18" s="3"/>
      <c r="BUQ18" s="3"/>
      <c r="BUR18" s="3"/>
      <c r="BUS18" s="3"/>
      <c r="BUT18" s="3"/>
      <c r="BUU18" s="3"/>
      <c r="BUV18" s="3"/>
      <c r="BUW18" s="3"/>
      <c r="BUX18" s="3"/>
      <c r="BUY18" s="3"/>
      <c r="BUZ18" s="3"/>
      <c r="BVA18" s="3"/>
      <c r="BVB18" s="3"/>
      <c r="BVC18" s="3"/>
      <c r="BVD18" s="3"/>
      <c r="BVE18" s="3"/>
      <c r="BVF18" s="3"/>
      <c r="BVG18" s="3"/>
      <c r="BVH18" s="3"/>
      <c r="BVI18" s="3"/>
      <c r="BVJ18" s="3"/>
      <c r="BVK18" s="3"/>
      <c r="BVL18" s="3"/>
      <c r="BVM18" s="3"/>
      <c r="BVN18" s="3"/>
      <c r="BVO18" s="3"/>
      <c r="BVP18" s="3"/>
      <c r="BVQ18" s="3"/>
      <c r="BVR18" s="3"/>
      <c r="BVS18" s="3"/>
      <c r="BVT18" s="3"/>
      <c r="BVU18" s="3"/>
      <c r="BVV18" s="3"/>
      <c r="BVW18" s="3"/>
      <c r="BVX18" s="3"/>
      <c r="BVY18" s="3"/>
      <c r="BVZ18" s="3"/>
      <c r="BWA18" s="3"/>
      <c r="BWB18" s="3"/>
      <c r="BWC18" s="3"/>
      <c r="BWD18" s="3"/>
      <c r="BWE18" s="3"/>
      <c r="BWF18" s="3"/>
      <c r="BWG18" s="3"/>
      <c r="BWH18" s="3"/>
      <c r="BWI18" s="3"/>
      <c r="BWJ18" s="3"/>
      <c r="BWK18" s="3"/>
      <c r="BWL18" s="3"/>
      <c r="BWM18" s="3"/>
      <c r="BWN18" s="3"/>
      <c r="BWO18" s="3"/>
      <c r="BWP18" s="3"/>
      <c r="BWQ18" s="3"/>
      <c r="BWR18" s="3"/>
      <c r="BWS18" s="3"/>
      <c r="BWT18" s="3"/>
      <c r="BWU18" s="3"/>
      <c r="BWV18" s="3"/>
      <c r="BWW18" s="3"/>
      <c r="BWX18" s="3"/>
      <c r="BWY18" s="3"/>
      <c r="BWZ18" s="3"/>
      <c r="BXA18" s="3"/>
      <c r="BXB18" s="3"/>
      <c r="BXC18" s="3"/>
      <c r="BXD18" s="3"/>
      <c r="BXE18" s="3"/>
      <c r="BXF18" s="3"/>
      <c r="BXG18" s="3"/>
      <c r="BXH18" s="3"/>
      <c r="BXI18" s="3"/>
      <c r="BXJ18" s="3"/>
      <c r="BXK18" s="3"/>
      <c r="BXL18" s="3"/>
      <c r="BXM18" s="3"/>
      <c r="BXN18" s="3"/>
      <c r="BXO18" s="3"/>
      <c r="BXP18" s="3"/>
      <c r="BXQ18" s="3"/>
      <c r="BXR18" s="3"/>
      <c r="BXS18" s="3"/>
      <c r="BXT18" s="3"/>
      <c r="BXU18" s="3"/>
      <c r="BXV18" s="3"/>
      <c r="BXW18" s="3"/>
      <c r="BXX18" s="3"/>
      <c r="BXY18" s="3"/>
      <c r="BXZ18" s="3"/>
      <c r="BYA18" s="3"/>
      <c r="BYB18" s="3"/>
      <c r="BYC18" s="3"/>
      <c r="BYD18" s="3"/>
      <c r="BYE18" s="3"/>
      <c r="BYF18" s="3"/>
      <c r="BYG18" s="3"/>
      <c r="BYH18" s="3"/>
      <c r="BYI18" s="3"/>
      <c r="BYJ18" s="3"/>
      <c r="BYK18" s="3"/>
      <c r="BYL18" s="3"/>
      <c r="BYM18" s="3"/>
      <c r="BYN18" s="3"/>
      <c r="BYO18" s="3"/>
      <c r="BYP18" s="3"/>
      <c r="BYQ18" s="3"/>
      <c r="BYR18" s="3"/>
      <c r="BYS18" s="3"/>
      <c r="BYT18" s="3"/>
      <c r="BYU18" s="3"/>
      <c r="BYV18" s="3"/>
      <c r="BYW18" s="3"/>
      <c r="BYX18" s="3"/>
      <c r="BYY18" s="3"/>
      <c r="BYZ18" s="3"/>
      <c r="BZA18" s="3"/>
      <c r="BZB18" s="3"/>
      <c r="BZC18" s="3"/>
      <c r="BZD18" s="3"/>
      <c r="BZE18" s="3"/>
      <c r="BZF18" s="3"/>
      <c r="BZG18" s="3"/>
      <c r="BZH18" s="3"/>
      <c r="BZI18" s="3"/>
      <c r="BZJ18" s="3"/>
      <c r="BZK18" s="3"/>
      <c r="BZL18" s="3"/>
      <c r="BZM18" s="3"/>
      <c r="BZN18" s="3"/>
      <c r="BZO18" s="3"/>
      <c r="BZP18" s="3"/>
      <c r="BZQ18" s="3"/>
      <c r="BZR18" s="3"/>
      <c r="BZS18" s="3"/>
      <c r="BZT18" s="3"/>
      <c r="BZU18" s="3"/>
      <c r="BZV18" s="3"/>
      <c r="BZW18" s="3"/>
      <c r="BZX18" s="3"/>
      <c r="BZY18" s="3"/>
      <c r="BZZ18" s="3"/>
      <c r="CAA18" s="3"/>
      <c r="CAB18" s="3"/>
      <c r="CAC18" s="3"/>
      <c r="CAD18" s="3"/>
      <c r="CAE18" s="3"/>
      <c r="CAF18" s="3"/>
      <c r="CAG18" s="3"/>
      <c r="CAH18" s="3"/>
      <c r="CAI18" s="3"/>
      <c r="CAJ18" s="3"/>
      <c r="CAK18" s="3"/>
      <c r="CAL18" s="3"/>
      <c r="CAM18" s="3"/>
      <c r="CAN18" s="3"/>
      <c r="CAO18" s="3"/>
      <c r="CAP18" s="3"/>
      <c r="CAQ18" s="3"/>
      <c r="CAR18" s="3"/>
      <c r="CAS18" s="3"/>
      <c r="CAT18" s="3"/>
      <c r="CAU18" s="3"/>
      <c r="CAV18" s="3"/>
      <c r="CAW18" s="3"/>
      <c r="CAX18" s="3"/>
      <c r="CAY18" s="3"/>
      <c r="CAZ18" s="3"/>
      <c r="CBA18" s="3"/>
      <c r="CBB18" s="3"/>
      <c r="CBC18" s="3"/>
      <c r="CBD18" s="3"/>
      <c r="CBE18" s="3"/>
      <c r="CBF18" s="3"/>
      <c r="CBG18" s="3"/>
      <c r="CBH18" s="3"/>
      <c r="CBI18" s="3"/>
      <c r="CBJ18" s="3"/>
      <c r="CBK18" s="3"/>
      <c r="CBL18" s="3"/>
      <c r="CBM18" s="3"/>
      <c r="CBN18" s="3"/>
      <c r="CBO18" s="3"/>
      <c r="CBP18" s="3"/>
      <c r="CBQ18" s="3"/>
      <c r="CBR18" s="3"/>
      <c r="CBS18" s="3"/>
      <c r="CBT18" s="3"/>
      <c r="CBU18" s="3"/>
      <c r="CBV18" s="3"/>
      <c r="CBW18" s="3"/>
      <c r="CBX18" s="3"/>
      <c r="CBY18" s="3"/>
      <c r="CBZ18" s="3"/>
      <c r="CCA18" s="3"/>
      <c r="CCB18" s="3"/>
      <c r="CCC18" s="3"/>
      <c r="CCD18" s="3"/>
      <c r="CCE18" s="3"/>
      <c r="CCF18" s="3"/>
      <c r="CCG18" s="3"/>
      <c r="CCH18" s="3"/>
      <c r="CCI18" s="3"/>
      <c r="CCJ18" s="3"/>
      <c r="CCK18" s="3"/>
      <c r="CCL18" s="3"/>
      <c r="CCM18" s="3"/>
      <c r="CCN18" s="3"/>
      <c r="CCO18" s="3"/>
      <c r="CCP18" s="3"/>
      <c r="CCQ18" s="3"/>
      <c r="CCR18" s="3"/>
      <c r="CCS18" s="3"/>
      <c r="CCT18" s="3"/>
      <c r="CCU18" s="3"/>
      <c r="CCV18" s="3"/>
      <c r="CCW18" s="3"/>
      <c r="CCX18" s="3"/>
      <c r="CCY18" s="3"/>
      <c r="CCZ18" s="3"/>
      <c r="CDA18" s="3"/>
      <c r="CDB18" s="3"/>
      <c r="CDC18" s="3"/>
      <c r="CDD18" s="3"/>
      <c r="CDE18" s="3"/>
      <c r="CDF18" s="3"/>
      <c r="CDG18" s="3"/>
      <c r="CDH18" s="3"/>
      <c r="CDI18" s="3"/>
      <c r="CDJ18" s="3"/>
      <c r="CDK18" s="3"/>
      <c r="CDL18" s="3"/>
      <c r="CDM18" s="3"/>
      <c r="CDN18" s="3"/>
      <c r="CDO18" s="3"/>
      <c r="CDP18" s="3"/>
      <c r="CDQ18" s="3"/>
      <c r="CDR18" s="3"/>
      <c r="CDS18" s="3"/>
      <c r="CDT18" s="3"/>
      <c r="CDU18" s="3"/>
      <c r="CDV18" s="3"/>
      <c r="CDW18" s="3"/>
      <c r="CDX18" s="3"/>
      <c r="CDY18" s="3"/>
      <c r="CDZ18" s="3"/>
      <c r="CEA18" s="3"/>
      <c r="CEB18" s="3"/>
      <c r="CEC18" s="3"/>
      <c r="CED18" s="3"/>
      <c r="CEE18" s="3"/>
      <c r="CEF18" s="3"/>
      <c r="CEG18" s="3"/>
      <c r="CEH18" s="3"/>
      <c r="CEI18" s="3"/>
      <c r="CEJ18" s="3"/>
      <c r="CEK18" s="3"/>
      <c r="CEL18" s="3"/>
      <c r="CEM18" s="3"/>
      <c r="CEN18" s="3"/>
      <c r="CEO18" s="3"/>
      <c r="CEP18" s="3"/>
      <c r="CEQ18" s="3"/>
      <c r="CER18" s="3"/>
      <c r="CES18" s="3"/>
      <c r="CET18" s="3"/>
      <c r="CEU18" s="3"/>
    </row>
    <row r="19" spans="1:2179" s="10" customFormat="1" x14ac:dyDescent="0.55000000000000004">
      <c r="A19" s="47" t="s">
        <v>121</v>
      </c>
      <c r="B19" s="53">
        <v>96.245152215299996</v>
      </c>
      <c r="C19" s="53">
        <v>132.91759138289999</v>
      </c>
      <c r="D19" s="53">
        <v>177.61628979389999</v>
      </c>
      <c r="E19" s="54">
        <v>206.35771625429999</v>
      </c>
      <c r="F19" s="53">
        <v>96.245152215299996</v>
      </c>
      <c r="G19" s="53">
        <v>229.1627435982</v>
      </c>
      <c r="H19" s="53">
        <v>406.77903339209996</v>
      </c>
      <c r="I19" s="53">
        <v>613.13674964639995</v>
      </c>
      <c r="J19" s="124"/>
      <c r="K19" s="5"/>
      <c r="L19" s="6"/>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c r="AML19" s="3"/>
      <c r="AMM19" s="3"/>
      <c r="AMN19" s="3"/>
      <c r="AMO19" s="3"/>
      <c r="AMP19" s="3"/>
      <c r="AMQ19" s="3"/>
      <c r="AMR19" s="3"/>
      <c r="AMS19" s="3"/>
      <c r="AMT19" s="3"/>
      <c r="AMU19" s="3"/>
      <c r="AMV19" s="3"/>
      <c r="AMW19" s="3"/>
      <c r="AMX19" s="3"/>
      <c r="AMY19" s="3"/>
      <c r="AMZ19" s="3"/>
      <c r="ANA19" s="3"/>
      <c r="ANB19" s="3"/>
      <c r="ANC19" s="3"/>
      <c r="AND19" s="3"/>
      <c r="ANE19" s="3"/>
      <c r="ANF19" s="3"/>
      <c r="ANG19" s="3"/>
      <c r="ANH19" s="3"/>
      <c r="ANI19" s="3"/>
      <c r="ANJ19" s="3"/>
      <c r="ANK19" s="3"/>
      <c r="ANL19" s="3"/>
      <c r="ANM19" s="3"/>
      <c r="ANN19" s="3"/>
      <c r="ANO19" s="3"/>
      <c r="ANP19" s="3"/>
      <c r="ANQ19" s="3"/>
      <c r="ANR19" s="3"/>
      <c r="ANS19" s="3"/>
      <c r="ANT19" s="3"/>
      <c r="ANU19" s="3"/>
      <c r="ANV19" s="3"/>
      <c r="ANW19" s="3"/>
      <c r="ANX19" s="3"/>
      <c r="ANY19" s="3"/>
      <c r="ANZ19" s="3"/>
      <c r="AOA19" s="3"/>
      <c r="AOB19" s="3"/>
      <c r="AOC19" s="3"/>
      <c r="AOD19" s="3"/>
      <c r="AOE19" s="3"/>
      <c r="AOF19" s="3"/>
      <c r="AOG19" s="3"/>
      <c r="AOH19" s="3"/>
      <c r="AOI19" s="3"/>
      <c r="AOJ19" s="3"/>
      <c r="AOK19" s="3"/>
      <c r="AOL19" s="3"/>
      <c r="AOM19" s="3"/>
      <c r="AON19" s="3"/>
      <c r="AOO19" s="3"/>
      <c r="AOP19" s="3"/>
      <c r="AOQ19" s="3"/>
      <c r="AOR19" s="3"/>
      <c r="AOS19" s="3"/>
      <c r="AOT19" s="3"/>
      <c r="AOU19" s="3"/>
      <c r="AOV19" s="3"/>
      <c r="AOW19" s="3"/>
      <c r="AOX19" s="3"/>
      <c r="AOY19" s="3"/>
      <c r="AOZ19" s="3"/>
      <c r="APA19" s="3"/>
      <c r="APB19" s="3"/>
      <c r="APC19" s="3"/>
      <c r="APD19" s="3"/>
      <c r="APE19" s="3"/>
      <c r="APF19" s="3"/>
      <c r="APG19" s="3"/>
      <c r="APH19" s="3"/>
      <c r="API19" s="3"/>
      <c r="APJ19" s="3"/>
      <c r="APK19" s="3"/>
      <c r="APL19" s="3"/>
      <c r="APM19" s="3"/>
      <c r="APN19" s="3"/>
      <c r="APO19" s="3"/>
      <c r="APP19" s="3"/>
      <c r="APQ19" s="3"/>
      <c r="APR19" s="3"/>
      <c r="APS19" s="3"/>
      <c r="APT19" s="3"/>
      <c r="APU19" s="3"/>
      <c r="APV19" s="3"/>
      <c r="APW19" s="3"/>
      <c r="APX19" s="3"/>
      <c r="APY19" s="3"/>
      <c r="APZ19" s="3"/>
      <c r="AQA19" s="3"/>
      <c r="AQB19" s="3"/>
      <c r="AQC19" s="3"/>
      <c r="AQD19" s="3"/>
      <c r="AQE19" s="3"/>
      <c r="AQF19" s="3"/>
      <c r="AQG19" s="3"/>
      <c r="AQH19" s="3"/>
      <c r="AQI19" s="3"/>
      <c r="AQJ19" s="3"/>
      <c r="AQK19" s="3"/>
      <c r="AQL19" s="3"/>
      <c r="AQM19" s="3"/>
      <c r="AQN19" s="3"/>
      <c r="AQO19" s="3"/>
      <c r="AQP19" s="3"/>
      <c r="AQQ19" s="3"/>
      <c r="AQR19" s="3"/>
      <c r="AQS19" s="3"/>
      <c r="AQT19" s="3"/>
      <c r="AQU19" s="3"/>
      <c r="AQV19" s="3"/>
      <c r="AQW19" s="3"/>
      <c r="AQX19" s="3"/>
      <c r="AQY19" s="3"/>
      <c r="AQZ19" s="3"/>
      <c r="ARA19" s="3"/>
      <c r="ARB19" s="3"/>
      <c r="ARC19" s="3"/>
      <c r="ARD19" s="3"/>
      <c r="ARE19" s="3"/>
      <c r="ARF19" s="3"/>
      <c r="ARG19" s="3"/>
      <c r="ARH19" s="3"/>
      <c r="ARI19" s="3"/>
      <c r="ARJ19" s="3"/>
      <c r="ARK19" s="3"/>
      <c r="ARL19" s="3"/>
      <c r="ARM19" s="3"/>
      <c r="ARN19" s="3"/>
      <c r="ARO19" s="3"/>
      <c r="ARP19" s="3"/>
      <c r="ARQ19" s="3"/>
      <c r="ARR19" s="3"/>
      <c r="ARS19" s="3"/>
      <c r="ART19" s="3"/>
      <c r="ARU19" s="3"/>
      <c r="ARV19" s="3"/>
      <c r="ARW19" s="3"/>
      <c r="ARX19" s="3"/>
      <c r="ARY19" s="3"/>
      <c r="ARZ19" s="3"/>
      <c r="ASA19" s="3"/>
      <c r="ASB19" s="3"/>
      <c r="ASC19" s="3"/>
      <c r="ASD19" s="3"/>
      <c r="ASE19" s="3"/>
      <c r="ASF19" s="3"/>
      <c r="ASG19" s="3"/>
      <c r="ASH19" s="3"/>
      <c r="ASI19" s="3"/>
      <c r="ASJ19" s="3"/>
      <c r="ASK19" s="3"/>
      <c r="ASL19" s="3"/>
      <c r="ASM19" s="3"/>
      <c r="ASN19" s="3"/>
      <c r="ASO19" s="3"/>
      <c r="ASP19" s="3"/>
      <c r="ASQ19" s="3"/>
      <c r="ASR19" s="3"/>
      <c r="ASS19" s="3"/>
      <c r="AST19" s="3"/>
      <c r="ASU19" s="3"/>
      <c r="ASV19" s="3"/>
      <c r="ASW19" s="3"/>
      <c r="ASX19" s="3"/>
      <c r="ASY19" s="3"/>
      <c r="ASZ19" s="3"/>
      <c r="ATA19" s="3"/>
      <c r="ATB19" s="3"/>
      <c r="ATC19" s="3"/>
      <c r="ATD19" s="3"/>
      <c r="ATE19" s="3"/>
      <c r="ATF19" s="3"/>
      <c r="ATG19" s="3"/>
      <c r="ATH19" s="3"/>
      <c r="ATI19" s="3"/>
      <c r="ATJ19" s="3"/>
      <c r="ATK19" s="3"/>
      <c r="ATL19" s="3"/>
      <c r="ATM19" s="3"/>
      <c r="ATN19" s="3"/>
      <c r="ATO19" s="3"/>
      <c r="ATP19" s="3"/>
      <c r="ATQ19" s="3"/>
      <c r="ATR19" s="3"/>
      <c r="ATS19" s="3"/>
      <c r="ATT19" s="3"/>
      <c r="ATU19" s="3"/>
      <c r="ATV19" s="3"/>
      <c r="ATW19" s="3"/>
      <c r="ATX19" s="3"/>
      <c r="ATY19" s="3"/>
      <c r="ATZ19" s="3"/>
      <c r="AUA19" s="3"/>
      <c r="AUB19" s="3"/>
      <c r="AUC19" s="3"/>
      <c r="AUD19" s="3"/>
      <c r="AUE19" s="3"/>
      <c r="AUF19" s="3"/>
      <c r="AUG19" s="3"/>
      <c r="AUH19" s="3"/>
      <c r="AUI19" s="3"/>
      <c r="AUJ19" s="3"/>
      <c r="AUK19" s="3"/>
      <c r="AUL19" s="3"/>
      <c r="AUM19" s="3"/>
      <c r="AUN19" s="3"/>
      <c r="AUO19" s="3"/>
      <c r="AUP19" s="3"/>
      <c r="AUQ19" s="3"/>
      <c r="AUR19" s="3"/>
      <c r="AUS19" s="3"/>
      <c r="AUT19" s="3"/>
      <c r="AUU19" s="3"/>
      <c r="AUV19" s="3"/>
      <c r="AUW19" s="3"/>
      <c r="AUX19" s="3"/>
      <c r="AUY19" s="3"/>
      <c r="AUZ19" s="3"/>
      <c r="AVA19" s="3"/>
      <c r="AVB19" s="3"/>
      <c r="AVC19" s="3"/>
      <c r="AVD19" s="3"/>
      <c r="AVE19" s="3"/>
      <c r="AVF19" s="3"/>
      <c r="AVG19" s="3"/>
      <c r="AVH19" s="3"/>
      <c r="AVI19" s="3"/>
      <c r="AVJ19" s="3"/>
      <c r="AVK19" s="3"/>
      <c r="AVL19" s="3"/>
      <c r="AVM19" s="3"/>
      <c r="AVN19" s="3"/>
      <c r="AVO19" s="3"/>
      <c r="AVP19" s="3"/>
      <c r="AVQ19" s="3"/>
      <c r="AVR19" s="3"/>
      <c r="AVS19" s="3"/>
      <c r="AVT19" s="3"/>
      <c r="AVU19" s="3"/>
      <c r="AVV19" s="3"/>
      <c r="AVW19" s="3"/>
      <c r="AVX19" s="3"/>
      <c r="AVY19" s="3"/>
      <c r="AVZ19" s="3"/>
      <c r="AWA19" s="3"/>
      <c r="AWB19" s="3"/>
      <c r="AWC19" s="3"/>
      <c r="AWD19" s="3"/>
      <c r="AWE19" s="3"/>
      <c r="AWF19" s="3"/>
      <c r="AWG19" s="3"/>
      <c r="AWH19" s="3"/>
      <c r="AWI19" s="3"/>
      <c r="AWJ19" s="3"/>
      <c r="AWK19" s="3"/>
      <c r="AWL19" s="3"/>
      <c r="AWM19" s="3"/>
      <c r="AWN19" s="3"/>
      <c r="AWO19" s="3"/>
      <c r="AWP19" s="3"/>
      <c r="AWQ19" s="3"/>
      <c r="AWR19" s="3"/>
      <c r="AWS19" s="3"/>
      <c r="AWT19" s="3"/>
      <c r="AWU19" s="3"/>
      <c r="AWV19" s="3"/>
      <c r="AWW19" s="3"/>
      <c r="AWX19" s="3"/>
      <c r="AWY19" s="3"/>
      <c r="AWZ19" s="3"/>
      <c r="AXA19" s="3"/>
      <c r="AXB19" s="3"/>
      <c r="AXC19" s="3"/>
      <c r="AXD19" s="3"/>
      <c r="AXE19" s="3"/>
      <c r="AXF19" s="3"/>
      <c r="AXG19" s="3"/>
      <c r="AXH19" s="3"/>
      <c r="AXI19" s="3"/>
      <c r="AXJ19" s="3"/>
      <c r="AXK19" s="3"/>
      <c r="AXL19" s="3"/>
      <c r="AXM19" s="3"/>
      <c r="AXN19" s="3"/>
      <c r="AXO19" s="3"/>
      <c r="AXP19" s="3"/>
      <c r="AXQ19" s="3"/>
      <c r="AXR19" s="3"/>
      <c r="AXS19" s="3"/>
      <c r="AXT19" s="3"/>
      <c r="AXU19" s="3"/>
      <c r="AXV19" s="3"/>
      <c r="AXW19" s="3"/>
      <c r="AXX19" s="3"/>
      <c r="AXY19" s="3"/>
      <c r="AXZ19" s="3"/>
      <c r="AYA19" s="3"/>
      <c r="AYB19" s="3"/>
      <c r="AYC19" s="3"/>
      <c r="AYD19" s="3"/>
      <c r="AYE19" s="3"/>
      <c r="AYF19" s="3"/>
      <c r="AYG19" s="3"/>
      <c r="AYH19" s="3"/>
      <c r="AYI19" s="3"/>
      <c r="AYJ19" s="3"/>
      <c r="AYK19" s="3"/>
      <c r="AYL19" s="3"/>
      <c r="AYM19" s="3"/>
      <c r="AYN19" s="3"/>
      <c r="AYO19" s="3"/>
      <c r="AYP19" s="3"/>
      <c r="AYQ19" s="3"/>
      <c r="AYR19" s="3"/>
      <c r="AYS19" s="3"/>
      <c r="AYT19" s="3"/>
      <c r="AYU19" s="3"/>
      <c r="AYV19" s="3"/>
      <c r="AYW19" s="3"/>
      <c r="AYX19" s="3"/>
      <c r="AYY19" s="3"/>
      <c r="AYZ19" s="3"/>
      <c r="AZA19" s="3"/>
      <c r="AZB19" s="3"/>
      <c r="AZC19" s="3"/>
      <c r="AZD19" s="3"/>
      <c r="AZE19" s="3"/>
      <c r="AZF19" s="3"/>
      <c r="AZG19" s="3"/>
      <c r="AZH19" s="3"/>
      <c r="AZI19" s="3"/>
      <c r="AZJ19" s="3"/>
      <c r="AZK19" s="3"/>
      <c r="AZL19" s="3"/>
      <c r="AZM19" s="3"/>
      <c r="AZN19" s="3"/>
      <c r="AZO19" s="3"/>
      <c r="AZP19" s="3"/>
      <c r="AZQ19" s="3"/>
      <c r="AZR19" s="3"/>
      <c r="AZS19" s="3"/>
      <c r="AZT19" s="3"/>
      <c r="AZU19" s="3"/>
      <c r="AZV19" s="3"/>
      <c r="AZW19" s="3"/>
      <c r="AZX19" s="3"/>
      <c r="AZY19" s="3"/>
      <c r="AZZ19" s="3"/>
      <c r="BAA19" s="3"/>
      <c r="BAB19" s="3"/>
      <c r="BAC19" s="3"/>
      <c r="BAD19" s="3"/>
      <c r="BAE19" s="3"/>
      <c r="BAF19" s="3"/>
      <c r="BAG19" s="3"/>
      <c r="BAH19" s="3"/>
      <c r="BAI19" s="3"/>
      <c r="BAJ19" s="3"/>
      <c r="BAK19" s="3"/>
      <c r="BAL19" s="3"/>
      <c r="BAM19" s="3"/>
      <c r="BAN19" s="3"/>
      <c r="BAO19" s="3"/>
      <c r="BAP19" s="3"/>
      <c r="BAQ19" s="3"/>
      <c r="BAR19" s="3"/>
      <c r="BAS19" s="3"/>
      <c r="BAT19" s="3"/>
      <c r="BAU19" s="3"/>
      <c r="BAV19" s="3"/>
      <c r="BAW19" s="3"/>
      <c r="BAX19" s="3"/>
      <c r="BAY19" s="3"/>
      <c r="BAZ19" s="3"/>
      <c r="BBA19" s="3"/>
      <c r="BBB19" s="3"/>
      <c r="BBC19" s="3"/>
      <c r="BBD19" s="3"/>
      <c r="BBE19" s="3"/>
      <c r="BBF19" s="3"/>
      <c r="BBG19" s="3"/>
      <c r="BBH19" s="3"/>
      <c r="BBI19" s="3"/>
      <c r="BBJ19" s="3"/>
      <c r="BBK19" s="3"/>
      <c r="BBL19" s="3"/>
      <c r="BBM19" s="3"/>
      <c r="BBN19" s="3"/>
      <c r="BBO19" s="3"/>
      <c r="BBP19" s="3"/>
      <c r="BBQ19" s="3"/>
      <c r="BBR19" s="3"/>
      <c r="BBS19" s="3"/>
      <c r="BBT19" s="3"/>
      <c r="BBU19" s="3"/>
      <c r="BBV19" s="3"/>
      <c r="BBW19" s="3"/>
      <c r="BBX19" s="3"/>
      <c r="BBY19" s="3"/>
      <c r="BBZ19" s="3"/>
      <c r="BCA19" s="3"/>
      <c r="BCB19" s="3"/>
      <c r="BCC19" s="3"/>
      <c r="BCD19" s="3"/>
      <c r="BCE19" s="3"/>
      <c r="BCF19" s="3"/>
      <c r="BCG19" s="3"/>
      <c r="BCH19" s="3"/>
      <c r="BCI19" s="3"/>
      <c r="BCJ19" s="3"/>
      <c r="BCK19" s="3"/>
      <c r="BCL19" s="3"/>
      <c r="BCM19" s="3"/>
      <c r="BCN19" s="3"/>
      <c r="BCO19" s="3"/>
      <c r="BCP19" s="3"/>
      <c r="BCQ19" s="3"/>
      <c r="BCR19" s="3"/>
      <c r="BCS19" s="3"/>
      <c r="BCT19" s="3"/>
      <c r="BCU19" s="3"/>
      <c r="BCV19" s="3"/>
      <c r="BCW19" s="3"/>
      <c r="BCX19" s="3"/>
      <c r="BCY19" s="3"/>
      <c r="BCZ19" s="3"/>
      <c r="BDA19" s="3"/>
      <c r="BDB19" s="3"/>
      <c r="BDC19" s="3"/>
      <c r="BDD19" s="3"/>
      <c r="BDE19" s="3"/>
      <c r="BDF19" s="3"/>
      <c r="BDG19" s="3"/>
      <c r="BDH19" s="3"/>
      <c r="BDI19" s="3"/>
      <c r="BDJ19" s="3"/>
      <c r="BDK19" s="3"/>
      <c r="BDL19" s="3"/>
      <c r="BDM19" s="3"/>
      <c r="BDN19" s="3"/>
      <c r="BDO19" s="3"/>
      <c r="BDP19" s="3"/>
      <c r="BDQ19" s="3"/>
      <c r="BDR19" s="3"/>
      <c r="BDS19" s="3"/>
      <c r="BDT19" s="3"/>
      <c r="BDU19" s="3"/>
      <c r="BDV19" s="3"/>
      <c r="BDW19" s="3"/>
      <c r="BDX19" s="3"/>
      <c r="BDY19" s="3"/>
      <c r="BDZ19" s="3"/>
      <c r="BEA19" s="3"/>
      <c r="BEB19" s="3"/>
      <c r="BEC19" s="3"/>
      <c r="BED19" s="3"/>
      <c r="BEE19" s="3"/>
      <c r="BEF19" s="3"/>
      <c r="BEG19" s="3"/>
      <c r="BEH19" s="3"/>
      <c r="BEI19" s="3"/>
      <c r="BEJ19" s="3"/>
      <c r="BEK19" s="3"/>
      <c r="BEL19" s="3"/>
      <c r="BEM19" s="3"/>
      <c r="BEN19" s="3"/>
      <c r="BEO19" s="3"/>
      <c r="BEP19" s="3"/>
      <c r="BEQ19" s="3"/>
      <c r="BER19" s="3"/>
      <c r="BES19" s="3"/>
      <c r="BET19" s="3"/>
      <c r="BEU19" s="3"/>
      <c r="BEV19" s="3"/>
      <c r="BEW19" s="3"/>
      <c r="BEX19" s="3"/>
      <c r="BEY19" s="3"/>
      <c r="BEZ19" s="3"/>
      <c r="BFA19" s="3"/>
      <c r="BFB19" s="3"/>
      <c r="BFC19" s="3"/>
      <c r="BFD19" s="3"/>
      <c r="BFE19" s="3"/>
      <c r="BFF19" s="3"/>
      <c r="BFG19" s="3"/>
      <c r="BFH19" s="3"/>
      <c r="BFI19" s="3"/>
      <c r="BFJ19" s="3"/>
      <c r="BFK19" s="3"/>
      <c r="BFL19" s="3"/>
      <c r="BFM19" s="3"/>
      <c r="BFN19" s="3"/>
      <c r="BFO19" s="3"/>
      <c r="BFP19" s="3"/>
      <c r="BFQ19" s="3"/>
      <c r="BFR19" s="3"/>
      <c r="BFS19" s="3"/>
      <c r="BFT19" s="3"/>
      <c r="BFU19" s="3"/>
      <c r="BFV19" s="3"/>
      <c r="BFW19" s="3"/>
      <c r="BFX19" s="3"/>
      <c r="BFY19" s="3"/>
      <c r="BFZ19" s="3"/>
      <c r="BGA19" s="3"/>
      <c r="BGB19" s="3"/>
      <c r="BGC19" s="3"/>
      <c r="BGD19" s="3"/>
      <c r="BGE19" s="3"/>
      <c r="BGF19" s="3"/>
      <c r="BGG19" s="3"/>
      <c r="BGH19" s="3"/>
      <c r="BGI19" s="3"/>
      <c r="BGJ19" s="3"/>
      <c r="BGK19" s="3"/>
      <c r="BGL19" s="3"/>
      <c r="BGM19" s="3"/>
      <c r="BGN19" s="3"/>
      <c r="BGO19" s="3"/>
      <c r="BGP19" s="3"/>
      <c r="BGQ19" s="3"/>
      <c r="BGR19" s="3"/>
      <c r="BGS19" s="3"/>
      <c r="BGT19" s="3"/>
      <c r="BGU19" s="3"/>
      <c r="BGV19" s="3"/>
      <c r="BGW19" s="3"/>
      <c r="BGX19" s="3"/>
      <c r="BGY19" s="3"/>
      <c r="BGZ19" s="3"/>
      <c r="BHA19" s="3"/>
      <c r="BHB19" s="3"/>
      <c r="BHC19" s="3"/>
      <c r="BHD19" s="3"/>
      <c r="BHE19" s="3"/>
      <c r="BHF19" s="3"/>
      <c r="BHG19" s="3"/>
      <c r="BHH19" s="3"/>
      <c r="BHI19" s="3"/>
      <c r="BHJ19" s="3"/>
      <c r="BHK19" s="3"/>
      <c r="BHL19" s="3"/>
      <c r="BHM19" s="3"/>
      <c r="BHN19" s="3"/>
      <c r="BHO19" s="3"/>
      <c r="BHP19" s="3"/>
      <c r="BHQ19" s="3"/>
      <c r="BHR19" s="3"/>
      <c r="BHS19" s="3"/>
      <c r="BHT19" s="3"/>
      <c r="BHU19" s="3"/>
      <c r="BHV19" s="3"/>
      <c r="BHW19" s="3"/>
      <c r="BHX19" s="3"/>
      <c r="BHY19" s="3"/>
      <c r="BHZ19" s="3"/>
      <c r="BIA19" s="3"/>
      <c r="BIB19" s="3"/>
      <c r="BIC19" s="3"/>
      <c r="BID19" s="3"/>
      <c r="BIE19" s="3"/>
      <c r="BIF19" s="3"/>
      <c r="BIG19" s="3"/>
      <c r="BIH19" s="3"/>
      <c r="BII19" s="3"/>
      <c r="BIJ19" s="3"/>
      <c r="BIK19" s="3"/>
      <c r="BIL19" s="3"/>
      <c r="BIM19" s="3"/>
      <c r="BIN19" s="3"/>
      <c r="BIO19" s="3"/>
      <c r="BIP19" s="3"/>
      <c r="BIQ19" s="3"/>
      <c r="BIR19" s="3"/>
      <c r="BIS19" s="3"/>
      <c r="BIT19" s="3"/>
      <c r="BIU19" s="3"/>
      <c r="BIV19" s="3"/>
      <c r="BIW19" s="3"/>
      <c r="BIX19" s="3"/>
      <c r="BIY19" s="3"/>
      <c r="BIZ19" s="3"/>
      <c r="BJA19" s="3"/>
      <c r="BJB19" s="3"/>
      <c r="BJC19" s="3"/>
      <c r="BJD19" s="3"/>
      <c r="BJE19" s="3"/>
      <c r="BJF19" s="3"/>
      <c r="BJG19" s="3"/>
      <c r="BJH19" s="3"/>
      <c r="BJI19" s="3"/>
      <c r="BJJ19" s="3"/>
      <c r="BJK19" s="3"/>
      <c r="BJL19" s="3"/>
      <c r="BJM19" s="3"/>
      <c r="BJN19" s="3"/>
      <c r="BJO19" s="3"/>
      <c r="BJP19" s="3"/>
      <c r="BJQ19" s="3"/>
      <c r="BJR19" s="3"/>
      <c r="BJS19" s="3"/>
      <c r="BJT19" s="3"/>
      <c r="BJU19" s="3"/>
      <c r="BJV19" s="3"/>
      <c r="BJW19" s="3"/>
      <c r="BJX19" s="3"/>
      <c r="BJY19" s="3"/>
      <c r="BJZ19" s="3"/>
      <c r="BKA19" s="3"/>
      <c r="BKB19" s="3"/>
      <c r="BKC19" s="3"/>
      <c r="BKD19" s="3"/>
      <c r="BKE19" s="3"/>
      <c r="BKF19" s="3"/>
      <c r="BKG19" s="3"/>
      <c r="BKH19" s="3"/>
      <c r="BKI19" s="3"/>
      <c r="BKJ19" s="3"/>
      <c r="BKK19" s="3"/>
      <c r="BKL19" s="3"/>
      <c r="BKM19" s="3"/>
      <c r="BKN19" s="3"/>
      <c r="BKO19" s="3"/>
      <c r="BKP19" s="3"/>
      <c r="BKQ19" s="3"/>
      <c r="BKR19" s="3"/>
      <c r="BKS19" s="3"/>
      <c r="BKT19" s="3"/>
      <c r="BKU19" s="3"/>
      <c r="BKV19" s="3"/>
      <c r="BKW19" s="3"/>
      <c r="BKX19" s="3"/>
      <c r="BKY19" s="3"/>
      <c r="BKZ19" s="3"/>
      <c r="BLA19" s="3"/>
      <c r="BLB19" s="3"/>
      <c r="BLC19" s="3"/>
      <c r="BLD19" s="3"/>
      <c r="BLE19" s="3"/>
      <c r="BLF19" s="3"/>
      <c r="BLG19" s="3"/>
      <c r="BLH19" s="3"/>
      <c r="BLI19" s="3"/>
      <c r="BLJ19" s="3"/>
      <c r="BLK19" s="3"/>
      <c r="BLL19" s="3"/>
      <c r="BLM19" s="3"/>
      <c r="BLN19" s="3"/>
      <c r="BLO19" s="3"/>
      <c r="BLP19" s="3"/>
      <c r="BLQ19" s="3"/>
      <c r="BLR19" s="3"/>
      <c r="BLS19" s="3"/>
      <c r="BLT19" s="3"/>
      <c r="BLU19" s="3"/>
      <c r="BLV19" s="3"/>
      <c r="BLW19" s="3"/>
      <c r="BLX19" s="3"/>
      <c r="BLY19" s="3"/>
      <c r="BLZ19" s="3"/>
      <c r="BMA19" s="3"/>
      <c r="BMB19" s="3"/>
      <c r="BMC19" s="3"/>
      <c r="BMD19" s="3"/>
      <c r="BME19" s="3"/>
      <c r="BMF19" s="3"/>
      <c r="BMG19" s="3"/>
      <c r="BMH19" s="3"/>
      <c r="BMI19" s="3"/>
      <c r="BMJ19" s="3"/>
      <c r="BMK19" s="3"/>
      <c r="BML19" s="3"/>
      <c r="BMM19" s="3"/>
      <c r="BMN19" s="3"/>
      <c r="BMO19" s="3"/>
      <c r="BMP19" s="3"/>
      <c r="BMQ19" s="3"/>
      <c r="BMR19" s="3"/>
      <c r="BMS19" s="3"/>
      <c r="BMT19" s="3"/>
      <c r="BMU19" s="3"/>
      <c r="BMV19" s="3"/>
      <c r="BMW19" s="3"/>
      <c r="BMX19" s="3"/>
      <c r="BMY19" s="3"/>
      <c r="BMZ19" s="3"/>
      <c r="BNA19" s="3"/>
      <c r="BNB19" s="3"/>
      <c r="BNC19" s="3"/>
      <c r="BND19" s="3"/>
      <c r="BNE19" s="3"/>
      <c r="BNF19" s="3"/>
      <c r="BNG19" s="3"/>
      <c r="BNH19" s="3"/>
      <c r="BNI19" s="3"/>
      <c r="BNJ19" s="3"/>
      <c r="BNK19" s="3"/>
      <c r="BNL19" s="3"/>
      <c r="BNM19" s="3"/>
      <c r="BNN19" s="3"/>
      <c r="BNO19" s="3"/>
      <c r="BNP19" s="3"/>
      <c r="BNQ19" s="3"/>
      <c r="BNR19" s="3"/>
      <c r="BNS19" s="3"/>
      <c r="BNT19" s="3"/>
      <c r="BNU19" s="3"/>
      <c r="BNV19" s="3"/>
      <c r="BNW19" s="3"/>
      <c r="BNX19" s="3"/>
      <c r="BNY19" s="3"/>
      <c r="BNZ19" s="3"/>
      <c r="BOA19" s="3"/>
      <c r="BOB19" s="3"/>
      <c r="BOC19" s="3"/>
      <c r="BOD19" s="3"/>
      <c r="BOE19" s="3"/>
      <c r="BOF19" s="3"/>
      <c r="BOG19" s="3"/>
      <c r="BOH19" s="3"/>
      <c r="BOI19" s="3"/>
      <c r="BOJ19" s="3"/>
      <c r="BOK19" s="3"/>
      <c r="BOL19" s="3"/>
      <c r="BOM19" s="3"/>
      <c r="BON19" s="3"/>
      <c r="BOO19" s="3"/>
      <c r="BOP19" s="3"/>
      <c r="BOQ19" s="3"/>
      <c r="BOR19" s="3"/>
      <c r="BOS19" s="3"/>
      <c r="BOT19" s="3"/>
      <c r="BOU19" s="3"/>
      <c r="BOV19" s="3"/>
      <c r="BOW19" s="3"/>
      <c r="BOX19" s="3"/>
      <c r="BOY19" s="3"/>
      <c r="BOZ19" s="3"/>
      <c r="BPA19" s="3"/>
      <c r="BPB19" s="3"/>
      <c r="BPC19" s="3"/>
      <c r="BPD19" s="3"/>
      <c r="BPE19" s="3"/>
      <c r="BPF19" s="3"/>
      <c r="BPG19" s="3"/>
      <c r="BPH19" s="3"/>
      <c r="BPI19" s="3"/>
      <c r="BPJ19" s="3"/>
      <c r="BPK19" s="3"/>
      <c r="BPL19" s="3"/>
      <c r="BPM19" s="3"/>
      <c r="BPN19" s="3"/>
      <c r="BPO19" s="3"/>
      <c r="BPP19" s="3"/>
      <c r="BPQ19" s="3"/>
      <c r="BPR19" s="3"/>
      <c r="BPS19" s="3"/>
      <c r="BPT19" s="3"/>
      <c r="BPU19" s="3"/>
      <c r="BPV19" s="3"/>
      <c r="BPW19" s="3"/>
      <c r="BPX19" s="3"/>
      <c r="BPY19" s="3"/>
      <c r="BPZ19" s="3"/>
      <c r="BQA19" s="3"/>
      <c r="BQB19" s="3"/>
      <c r="BQC19" s="3"/>
      <c r="BQD19" s="3"/>
      <c r="BQE19" s="3"/>
      <c r="BQF19" s="3"/>
      <c r="BQG19" s="3"/>
      <c r="BQH19" s="3"/>
      <c r="BQI19" s="3"/>
      <c r="BQJ19" s="3"/>
      <c r="BQK19" s="3"/>
      <c r="BQL19" s="3"/>
      <c r="BQM19" s="3"/>
      <c r="BQN19" s="3"/>
      <c r="BQO19" s="3"/>
      <c r="BQP19" s="3"/>
      <c r="BQQ19" s="3"/>
      <c r="BQR19" s="3"/>
      <c r="BQS19" s="3"/>
      <c r="BQT19" s="3"/>
      <c r="BQU19" s="3"/>
      <c r="BQV19" s="3"/>
      <c r="BQW19" s="3"/>
      <c r="BQX19" s="3"/>
      <c r="BQY19" s="3"/>
      <c r="BQZ19" s="3"/>
      <c r="BRA19" s="3"/>
      <c r="BRB19" s="3"/>
      <c r="BRC19" s="3"/>
      <c r="BRD19" s="3"/>
      <c r="BRE19" s="3"/>
      <c r="BRF19" s="3"/>
      <c r="BRG19" s="3"/>
      <c r="BRH19" s="3"/>
      <c r="BRI19" s="3"/>
      <c r="BRJ19" s="3"/>
      <c r="BRK19" s="3"/>
      <c r="BRL19" s="3"/>
      <c r="BRM19" s="3"/>
      <c r="BRN19" s="3"/>
      <c r="BRO19" s="3"/>
      <c r="BRP19" s="3"/>
      <c r="BRQ19" s="3"/>
      <c r="BRR19" s="3"/>
      <c r="BRS19" s="3"/>
      <c r="BRT19" s="3"/>
      <c r="BRU19" s="3"/>
      <c r="BRV19" s="3"/>
      <c r="BRW19" s="3"/>
      <c r="BRX19" s="3"/>
      <c r="BRY19" s="3"/>
      <c r="BRZ19" s="3"/>
      <c r="BSA19" s="3"/>
      <c r="BSB19" s="3"/>
      <c r="BSC19" s="3"/>
      <c r="BSD19" s="3"/>
      <c r="BSE19" s="3"/>
      <c r="BSF19" s="3"/>
      <c r="BSG19" s="3"/>
      <c r="BSH19" s="3"/>
      <c r="BSI19" s="3"/>
      <c r="BSJ19" s="3"/>
      <c r="BSK19" s="3"/>
      <c r="BSL19" s="3"/>
      <c r="BSM19" s="3"/>
      <c r="BSN19" s="3"/>
      <c r="BSO19" s="3"/>
      <c r="BSP19" s="3"/>
      <c r="BSQ19" s="3"/>
      <c r="BSR19" s="3"/>
      <c r="BSS19" s="3"/>
      <c r="BST19" s="3"/>
      <c r="BSU19" s="3"/>
      <c r="BSV19" s="3"/>
      <c r="BSW19" s="3"/>
      <c r="BSX19" s="3"/>
      <c r="BSY19" s="3"/>
      <c r="BSZ19" s="3"/>
      <c r="BTA19" s="3"/>
      <c r="BTB19" s="3"/>
      <c r="BTC19" s="3"/>
      <c r="BTD19" s="3"/>
      <c r="BTE19" s="3"/>
      <c r="BTF19" s="3"/>
      <c r="BTG19" s="3"/>
      <c r="BTH19" s="3"/>
      <c r="BTI19" s="3"/>
      <c r="BTJ19" s="3"/>
      <c r="BTK19" s="3"/>
      <c r="BTL19" s="3"/>
      <c r="BTM19" s="3"/>
      <c r="BTN19" s="3"/>
      <c r="BTO19" s="3"/>
      <c r="BTP19" s="3"/>
      <c r="BTQ19" s="3"/>
      <c r="BTR19" s="3"/>
      <c r="BTS19" s="3"/>
      <c r="BTT19" s="3"/>
      <c r="BTU19" s="3"/>
      <c r="BTV19" s="3"/>
      <c r="BTW19" s="3"/>
      <c r="BTX19" s="3"/>
      <c r="BTY19" s="3"/>
      <c r="BTZ19" s="3"/>
      <c r="BUA19" s="3"/>
      <c r="BUB19" s="3"/>
      <c r="BUC19" s="3"/>
      <c r="BUD19" s="3"/>
      <c r="BUE19" s="3"/>
      <c r="BUF19" s="3"/>
      <c r="BUG19" s="3"/>
      <c r="BUH19" s="3"/>
      <c r="BUI19" s="3"/>
      <c r="BUJ19" s="3"/>
      <c r="BUK19" s="3"/>
      <c r="BUL19" s="3"/>
      <c r="BUM19" s="3"/>
      <c r="BUN19" s="3"/>
      <c r="BUO19" s="3"/>
      <c r="BUP19" s="3"/>
      <c r="BUQ19" s="3"/>
      <c r="BUR19" s="3"/>
      <c r="BUS19" s="3"/>
      <c r="BUT19" s="3"/>
      <c r="BUU19" s="3"/>
      <c r="BUV19" s="3"/>
      <c r="BUW19" s="3"/>
      <c r="BUX19" s="3"/>
      <c r="BUY19" s="3"/>
      <c r="BUZ19" s="3"/>
      <c r="BVA19" s="3"/>
      <c r="BVB19" s="3"/>
      <c r="BVC19" s="3"/>
      <c r="BVD19" s="3"/>
      <c r="BVE19" s="3"/>
      <c r="BVF19" s="3"/>
      <c r="BVG19" s="3"/>
      <c r="BVH19" s="3"/>
      <c r="BVI19" s="3"/>
      <c r="BVJ19" s="3"/>
      <c r="BVK19" s="3"/>
      <c r="BVL19" s="3"/>
      <c r="BVM19" s="3"/>
      <c r="BVN19" s="3"/>
      <c r="BVO19" s="3"/>
      <c r="BVP19" s="3"/>
      <c r="BVQ19" s="3"/>
      <c r="BVR19" s="3"/>
      <c r="BVS19" s="3"/>
      <c r="BVT19" s="3"/>
      <c r="BVU19" s="3"/>
      <c r="BVV19" s="3"/>
      <c r="BVW19" s="3"/>
      <c r="BVX19" s="3"/>
      <c r="BVY19" s="3"/>
      <c r="BVZ19" s="3"/>
      <c r="BWA19" s="3"/>
      <c r="BWB19" s="3"/>
      <c r="BWC19" s="3"/>
      <c r="BWD19" s="3"/>
      <c r="BWE19" s="3"/>
      <c r="BWF19" s="3"/>
      <c r="BWG19" s="3"/>
      <c r="BWH19" s="3"/>
      <c r="BWI19" s="3"/>
      <c r="BWJ19" s="3"/>
      <c r="BWK19" s="3"/>
      <c r="BWL19" s="3"/>
      <c r="BWM19" s="3"/>
      <c r="BWN19" s="3"/>
      <c r="BWO19" s="3"/>
      <c r="BWP19" s="3"/>
      <c r="BWQ19" s="3"/>
      <c r="BWR19" s="3"/>
      <c r="BWS19" s="3"/>
      <c r="BWT19" s="3"/>
      <c r="BWU19" s="3"/>
      <c r="BWV19" s="3"/>
      <c r="BWW19" s="3"/>
      <c r="BWX19" s="3"/>
      <c r="BWY19" s="3"/>
      <c r="BWZ19" s="3"/>
      <c r="BXA19" s="3"/>
      <c r="BXB19" s="3"/>
      <c r="BXC19" s="3"/>
      <c r="BXD19" s="3"/>
      <c r="BXE19" s="3"/>
      <c r="BXF19" s="3"/>
      <c r="BXG19" s="3"/>
      <c r="BXH19" s="3"/>
      <c r="BXI19" s="3"/>
      <c r="BXJ19" s="3"/>
      <c r="BXK19" s="3"/>
      <c r="BXL19" s="3"/>
      <c r="BXM19" s="3"/>
      <c r="BXN19" s="3"/>
      <c r="BXO19" s="3"/>
      <c r="BXP19" s="3"/>
      <c r="BXQ19" s="3"/>
      <c r="BXR19" s="3"/>
      <c r="BXS19" s="3"/>
      <c r="BXT19" s="3"/>
      <c r="BXU19" s="3"/>
      <c r="BXV19" s="3"/>
      <c r="BXW19" s="3"/>
      <c r="BXX19" s="3"/>
      <c r="BXY19" s="3"/>
      <c r="BXZ19" s="3"/>
      <c r="BYA19" s="3"/>
      <c r="BYB19" s="3"/>
      <c r="BYC19" s="3"/>
      <c r="BYD19" s="3"/>
      <c r="BYE19" s="3"/>
      <c r="BYF19" s="3"/>
      <c r="BYG19" s="3"/>
      <c r="BYH19" s="3"/>
      <c r="BYI19" s="3"/>
      <c r="BYJ19" s="3"/>
      <c r="BYK19" s="3"/>
      <c r="BYL19" s="3"/>
      <c r="BYM19" s="3"/>
      <c r="BYN19" s="3"/>
      <c r="BYO19" s="3"/>
      <c r="BYP19" s="3"/>
      <c r="BYQ19" s="3"/>
      <c r="BYR19" s="3"/>
      <c r="BYS19" s="3"/>
      <c r="BYT19" s="3"/>
      <c r="BYU19" s="3"/>
      <c r="BYV19" s="3"/>
      <c r="BYW19" s="3"/>
      <c r="BYX19" s="3"/>
      <c r="BYY19" s="3"/>
      <c r="BYZ19" s="3"/>
      <c r="BZA19" s="3"/>
      <c r="BZB19" s="3"/>
      <c r="BZC19" s="3"/>
      <c r="BZD19" s="3"/>
      <c r="BZE19" s="3"/>
      <c r="BZF19" s="3"/>
      <c r="BZG19" s="3"/>
      <c r="BZH19" s="3"/>
      <c r="BZI19" s="3"/>
      <c r="BZJ19" s="3"/>
      <c r="BZK19" s="3"/>
      <c r="BZL19" s="3"/>
      <c r="BZM19" s="3"/>
      <c r="BZN19" s="3"/>
      <c r="BZO19" s="3"/>
      <c r="BZP19" s="3"/>
      <c r="BZQ19" s="3"/>
      <c r="BZR19" s="3"/>
      <c r="BZS19" s="3"/>
      <c r="BZT19" s="3"/>
      <c r="BZU19" s="3"/>
      <c r="BZV19" s="3"/>
      <c r="BZW19" s="3"/>
      <c r="BZX19" s="3"/>
      <c r="BZY19" s="3"/>
      <c r="BZZ19" s="3"/>
      <c r="CAA19" s="3"/>
      <c r="CAB19" s="3"/>
      <c r="CAC19" s="3"/>
      <c r="CAD19" s="3"/>
      <c r="CAE19" s="3"/>
      <c r="CAF19" s="3"/>
      <c r="CAG19" s="3"/>
      <c r="CAH19" s="3"/>
      <c r="CAI19" s="3"/>
      <c r="CAJ19" s="3"/>
      <c r="CAK19" s="3"/>
      <c r="CAL19" s="3"/>
      <c r="CAM19" s="3"/>
      <c r="CAN19" s="3"/>
      <c r="CAO19" s="3"/>
      <c r="CAP19" s="3"/>
      <c r="CAQ19" s="3"/>
      <c r="CAR19" s="3"/>
      <c r="CAS19" s="3"/>
      <c r="CAT19" s="3"/>
      <c r="CAU19" s="3"/>
      <c r="CAV19" s="3"/>
      <c r="CAW19" s="3"/>
      <c r="CAX19" s="3"/>
      <c r="CAY19" s="3"/>
      <c r="CAZ19" s="3"/>
      <c r="CBA19" s="3"/>
      <c r="CBB19" s="3"/>
      <c r="CBC19" s="3"/>
      <c r="CBD19" s="3"/>
      <c r="CBE19" s="3"/>
      <c r="CBF19" s="3"/>
      <c r="CBG19" s="3"/>
      <c r="CBH19" s="3"/>
      <c r="CBI19" s="3"/>
      <c r="CBJ19" s="3"/>
      <c r="CBK19" s="3"/>
      <c r="CBL19" s="3"/>
      <c r="CBM19" s="3"/>
      <c r="CBN19" s="3"/>
      <c r="CBO19" s="3"/>
      <c r="CBP19" s="3"/>
      <c r="CBQ19" s="3"/>
      <c r="CBR19" s="3"/>
      <c r="CBS19" s="3"/>
      <c r="CBT19" s="3"/>
      <c r="CBU19" s="3"/>
      <c r="CBV19" s="3"/>
      <c r="CBW19" s="3"/>
      <c r="CBX19" s="3"/>
      <c r="CBY19" s="3"/>
      <c r="CBZ19" s="3"/>
      <c r="CCA19" s="3"/>
      <c r="CCB19" s="3"/>
      <c r="CCC19" s="3"/>
      <c r="CCD19" s="3"/>
      <c r="CCE19" s="3"/>
      <c r="CCF19" s="3"/>
      <c r="CCG19" s="3"/>
      <c r="CCH19" s="3"/>
      <c r="CCI19" s="3"/>
      <c r="CCJ19" s="3"/>
      <c r="CCK19" s="3"/>
      <c r="CCL19" s="3"/>
      <c r="CCM19" s="3"/>
      <c r="CCN19" s="3"/>
      <c r="CCO19" s="3"/>
      <c r="CCP19" s="3"/>
      <c r="CCQ19" s="3"/>
      <c r="CCR19" s="3"/>
      <c r="CCS19" s="3"/>
      <c r="CCT19" s="3"/>
      <c r="CCU19" s="3"/>
      <c r="CCV19" s="3"/>
      <c r="CCW19" s="3"/>
      <c r="CCX19" s="3"/>
      <c r="CCY19" s="3"/>
      <c r="CCZ19" s="3"/>
      <c r="CDA19" s="3"/>
      <c r="CDB19" s="3"/>
      <c r="CDC19" s="3"/>
      <c r="CDD19" s="3"/>
      <c r="CDE19" s="3"/>
      <c r="CDF19" s="3"/>
      <c r="CDG19" s="3"/>
      <c r="CDH19" s="3"/>
      <c r="CDI19" s="3"/>
      <c r="CDJ19" s="3"/>
      <c r="CDK19" s="3"/>
      <c r="CDL19" s="3"/>
      <c r="CDM19" s="3"/>
      <c r="CDN19" s="3"/>
      <c r="CDO19" s="3"/>
      <c r="CDP19" s="3"/>
      <c r="CDQ19" s="3"/>
      <c r="CDR19" s="3"/>
      <c r="CDS19" s="3"/>
      <c r="CDT19" s="3"/>
      <c r="CDU19" s="3"/>
      <c r="CDV19" s="3"/>
      <c r="CDW19" s="3"/>
      <c r="CDX19" s="3"/>
      <c r="CDY19" s="3"/>
      <c r="CDZ19" s="3"/>
      <c r="CEA19" s="3"/>
      <c r="CEB19" s="3"/>
      <c r="CEC19" s="3"/>
      <c r="CED19" s="3"/>
      <c r="CEE19" s="3"/>
      <c r="CEF19" s="3"/>
      <c r="CEG19" s="3"/>
      <c r="CEH19" s="3"/>
      <c r="CEI19" s="3"/>
      <c r="CEJ19" s="3"/>
      <c r="CEK19" s="3"/>
      <c r="CEL19" s="3"/>
      <c r="CEM19" s="3"/>
      <c r="CEN19" s="3"/>
      <c r="CEO19" s="3"/>
      <c r="CEP19" s="3"/>
      <c r="CEQ19" s="3"/>
      <c r="CER19" s="3"/>
      <c r="CES19" s="3"/>
      <c r="CET19" s="3"/>
      <c r="CEU19" s="3"/>
    </row>
    <row r="20" spans="1:2179" x14ac:dyDescent="0.55000000000000004">
      <c r="A20" s="47"/>
      <c r="B20" s="53"/>
      <c r="C20" s="53"/>
      <c r="D20" s="53"/>
      <c r="E20" s="54"/>
      <c r="F20" s="53"/>
      <c r="G20" s="53"/>
      <c r="H20" s="53"/>
      <c r="I20" s="53"/>
      <c r="J20" s="78"/>
      <c r="K20" s="9"/>
      <c r="L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c r="AML20" s="3"/>
      <c r="AMM20" s="3"/>
      <c r="AMN20" s="3"/>
      <c r="AMO20" s="3"/>
      <c r="AMP20" s="3"/>
      <c r="AMQ20" s="3"/>
      <c r="AMR20" s="3"/>
      <c r="AMS20" s="3"/>
      <c r="AMT20" s="3"/>
      <c r="AMU20" s="3"/>
      <c r="AMV20" s="3"/>
      <c r="AMW20" s="3"/>
      <c r="AMX20" s="3"/>
      <c r="AMY20" s="3"/>
      <c r="AMZ20" s="3"/>
      <c r="ANA20" s="3"/>
      <c r="ANB20" s="3"/>
      <c r="ANC20" s="3"/>
      <c r="AND20" s="3"/>
      <c r="ANE20" s="3"/>
      <c r="ANF20" s="3"/>
      <c r="ANG20" s="3"/>
      <c r="ANH20" s="3"/>
      <c r="ANI20" s="3"/>
      <c r="ANJ20" s="3"/>
      <c r="ANK20" s="3"/>
      <c r="ANL20" s="3"/>
      <c r="ANM20" s="3"/>
      <c r="ANN20" s="3"/>
      <c r="ANO20" s="3"/>
      <c r="ANP20" s="3"/>
      <c r="ANQ20" s="3"/>
      <c r="ANR20" s="3"/>
      <c r="ANS20" s="3"/>
      <c r="ANT20" s="3"/>
      <c r="ANU20" s="3"/>
      <c r="ANV20" s="3"/>
      <c r="ANW20" s="3"/>
      <c r="ANX20" s="3"/>
      <c r="ANY20" s="3"/>
      <c r="ANZ20" s="3"/>
      <c r="AOA20" s="3"/>
      <c r="AOB20" s="3"/>
      <c r="AOC20" s="3"/>
      <c r="AOD20" s="3"/>
      <c r="AOE20" s="3"/>
      <c r="AOF20" s="3"/>
      <c r="AOG20" s="3"/>
      <c r="AOH20" s="3"/>
      <c r="AOI20" s="3"/>
      <c r="AOJ20" s="3"/>
      <c r="AOK20" s="3"/>
      <c r="AOL20" s="3"/>
      <c r="AOM20" s="3"/>
      <c r="AON20" s="3"/>
      <c r="AOO20" s="3"/>
      <c r="AOP20" s="3"/>
      <c r="AOQ20" s="3"/>
      <c r="AOR20" s="3"/>
      <c r="AOS20" s="3"/>
      <c r="AOT20" s="3"/>
      <c r="AOU20" s="3"/>
      <c r="AOV20" s="3"/>
      <c r="AOW20" s="3"/>
      <c r="AOX20" s="3"/>
      <c r="AOY20" s="3"/>
      <c r="AOZ20" s="3"/>
      <c r="APA20" s="3"/>
      <c r="APB20" s="3"/>
      <c r="APC20" s="3"/>
      <c r="APD20" s="3"/>
      <c r="APE20" s="3"/>
      <c r="APF20" s="3"/>
      <c r="APG20" s="3"/>
      <c r="APH20" s="3"/>
      <c r="API20" s="3"/>
      <c r="APJ20" s="3"/>
      <c r="APK20" s="3"/>
      <c r="APL20" s="3"/>
      <c r="APM20" s="3"/>
      <c r="APN20" s="3"/>
      <c r="APO20" s="3"/>
      <c r="APP20" s="3"/>
      <c r="APQ20" s="3"/>
      <c r="APR20" s="3"/>
      <c r="APS20" s="3"/>
      <c r="APT20" s="3"/>
      <c r="APU20" s="3"/>
      <c r="APV20" s="3"/>
      <c r="APW20" s="3"/>
      <c r="APX20" s="3"/>
      <c r="APY20" s="3"/>
      <c r="APZ20" s="3"/>
      <c r="AQA20" s="3"/>
      <c r="AQB20" s="3"/>
      <c r="AQC20" s="3"/>
      <c r="AQD20" s="3"/>
      <c r="AQE20" s="3"/>
      <c r="AQF20" s="3"/>
      <c r="AQG20" s="3"/>
      <c r="AQH20" s="3"/>
      <c r="AQI20" s="3"/>
      <c r="AQJ20" s="3"/>
      <c r="AQK20" s="3"/>
      <c r="AQL20" s="3"/>
      <c r="AQM20" s="3"/>
      <c r="AQN20" s="3"/>
      <c r="AQO20" s="3"/>
      <c r="AQP20" s="3"/>
      <c r="AQQ20" s="3"/>
      <c r="AQR20" s="3"/>
      <c r="AQS20" s="3"/>
      <c r="AQT20" s="3"/>
      <c r="AQU20" s="3"/>
      <c r="AQV20" s="3"/>
      <c r="AQW20" s="3"/>
      <c r="AQX20" s="3"/>
      <c r="AQY20" s="3"/>
      <c r="AQZ20" s="3"/>
      <c r="ARA20" s="3"/>
      <c r="ARB20" s="3"/>
      <c r="ARC20" s="3"/>
      <c r="ARD20" s="3"/>
      <c r="ARE20" s="3"/>
      <c r="ARF20" s="3"/>
      <c r="ARG20" s="3"/>
      <c r="ARH20" s="3"/>
      <c r="ARI20" s="3"/>
      <c r="ARJ20" s="3"/>
      <c r="ARK20" s="3"/>
      <c r="ARL20" s="3"/>
      <c r="ARM20" s="3"/>
      <c r="ARN20" s="3"/>
      <c r="ARO20" s="3"/>
      <c r="ARP20" s="3"/>
      <c r="ARQ20" s="3"/>
      <c r="ARR20" s="3"/>
      <c r="ARS20" s="3"/>
      <c r="ART20" s="3"/>
      <c r="ARU20" s="3"/>
      <c r="ARV20" s="3"/>
      <c r="ARW20" s="3"/>
      <c r="ARX20" s="3"/>
      <c r="ARY20" s="3"/>
      <c r="ARZ20" s="3"/>
      <c r="ASA20" s="3"/>
      <c r="ASB20" s="3"/>
      <c r="ASC20" s="3"/>
      <c r="ASD20" s="3"/>
      <c r="ASE20" s="3"/>
      <c r="ASF20" s="3"/>
      <c r="ASG20" s="3"/>
      <c r="ASH20" s="3"/>
      <c r="ASI20" s="3"/>
      <c r="ASJ20" s="3"/>
      <c r="ASK20" s="3"/>
      <c r="ASL20" s="3"/>
      <c r="ASM20" s="3"/>
      <c r="ASN20" s="3"/>
      <c r="ASO20" s="3"/>
      <c r="ASP20" s="3"/>
      <c r="ASQ20" s="3"/>
      <c r="ASR20" s="3"/>
      <c r="ASS20" s="3"/>
      <c r="AST20" s="3"/>
      <c r="ASU20" s="3"/>
      <c r="ASV20" s="3"/>
      <c r="ASW20" s="3"/>
      <c r="ASX20" s="3"/>
      <c r="ASY20" s="3"/>
      <c r="ASZ20" s="3"/>
      <c r="ATA20" s="3"/>
      <c r="ATB20" s="3"/>
      <c r="ATC20" s="3"/>
      <c r="ATD20" s="3"/>
      <c r="ATE20" s="3"/>
      <c r="ATF20" s="3"/>
      <c r="ATG20" s="3"/>
      <c r="ATH20" s="3"/>
      <c r="ATI20" s="3"/>
      <c r="ATJ20" s="3"/>
      <c r="ATK20" s="3"/>
      <c r="ATL20" s="3"/>
      <c r="ATM20" s="3"/>
      <c r="ATN20" s="3"/>
      <c r="ATO20" s="3"/>
      <c r="ATP20" s="3"/>
      <c r="ATQ20" s="3"/>
      <c r="ATR20" s="3"/>
      <c r="ATS20" s="3"/>
      <c r="ATT20" s="3"/>
      <c r="ATU20" s="3"/>
      <c r="ATV20" s="3"/>
      <c r="ATW20" s="3"/>
      <c r="ATX20" s="3"/>
      <c r="ATY20" s="3"/>
      <c r="ATZ20" s="3"/>
      <c r="AUA20" s="3"/>
      <c r="AUB20" s="3"/>
      <c r="AUC20" s="3"/>
      <c r="AUD20" s="3"/>
      <c r="AUE20" s="3"/>
      <c r="AUF20" s="3"/>
      <c r="AUG20" s="3"/>
      <c r="AUH20" s="3"/>
      <c r="AUI20" s="3"/>
      <c r="AUJ20" s="3"/>
      <c r="AUK20" s="3"/>
      <c r="AUL20" s="3"/>
      <c r="AUM20" s="3"/>
      <c r="AUN20" s="3"/>
      <c r="AUO20" s="3"/>
      <c r="AUP20" s="3"/>
      <c r="AUQ20" s="3"/>
      <c r="AUR20" s="3"/>
      <c r="AUS20" s="3"/>
      <c r="AUT20" s="3"/>
      <c r="AUU20" s="3"/>
      <c r="AUV20" s="3"/>
      <c r="AUW20" s="3"/>
      <c r="AUX20" s="3"/>
      <c r="AUY20" s="3"/>
      <c r="AUZ20" s="3"/>
      <c r="AVA20" s="3"/>
      <c r="AVB20" s="3"/>
      <c r="AVC20" s="3"/>
      <c r="AVD20" s="3"/>
      <c r="AVE20" s="3"/>
      <c r="AVF20" s="3"/>
      <c r="AVG20" s="3"/>
      <c r="AVH20" s="3"/>
      <c r="AVI20" s="3"/>
      <c r="AVJ20" s="3"/>
      <c r="AVK20" s="3"/>
      <c r="AVL20" s="3"/>
      <c r="AVM20" s="3"/>
      <c r="AVN20" s="3"/>
      <c r="AVO20" s="3"/>
      <c r="AVP20" s="3"/>
      <c r="AVQ20" s="3"/>
      <c r="AVR20" s="3"/>
      <c r="AVS20" s="3"/>
      <c r="AVT20" s="3"/>
      <c r="AVU20" s="3"/>
      <c r="AVV20" s="3"/>
      <c r="AVW20" s="3"/>
      <c r="AVX20" s="3"/>
      <c r="AVY20" s="3"/>
      <c r="AVZ20" s="3"/>
      <c r="AWA20" s="3"/>
      <c r="AWB20" s="3"/>
      <c r="AWC20" s="3"/>
      <c r="AWD20" s="3"/>
      <c r="AWE20" s="3"/>
      <c r="AWF20" s="3"/>
      <c r="AWG20" s="3"/>
      <c r="AWH20" s="3"/>
      <c r="AWI20" s="3"/>
      <c r="AWJ20" s="3"/>
      <c r="AWK20" s="3"/>
      <c r="AWL20" s="3"/>
      <c r="AWM20" s="3"/>
      <c r="AWN20" s="3"/>
      <c r="AWO20" s="3"/>
      <c r="AWP20" s="3"/>
      <c r="AWQ20" s="3"/>
      <c r="AWR20" s="3"/>
      <c r="AWS20" s="3"/>
      <c r="AWT20" s="3"/>
      <c r="AWU20" s="3"/>
      <c r="AWV20" s="3"/>
      <c r="AWW20" s="3"/>
      <c r="AWX20" s="3"/>
      <c r="AWY20" s="3"/>
      <c r="AWZ20" s="3"/>
      <c r="AXA20" s="3"/>
      <c r="AXB20" s="3"/>
      <c r="AXC20" s="3"/>
      <c r="AXD20" s="3"/>
      <c r="AXE20" s="3"/>
      <c r="AXF20" s="3"/>
      <c r="AXG20" s="3"/>
      <c r="AXH20" s="3"/>
      <c r="AXI20" s="3"/>
      <c r="AXJ20" s="3"/>
      <c r="AXK20" s="3"/>
      <c r="AXL20" s="3"/>
      <c r="AXM20" s="3"/>
      <c r="AXN20" s="3"/>
      <c r="AXO20" s="3"/>
      <c r="AXP20" s="3"/>
      <c r="AXQ20" s="3"/>
      <c r="AXR20" s="3"/>
      <c r="AXS20" s="3"/>
      <c r="AXT20" s="3"/>
      <c r="AXU20" s="3"/>
      <c r="AXV20" s="3"/>
      <c r="AXW20" s="3"/>
      <c r="AXX20" s="3"/>
      <c r="AXY20" s="3"/>
      <c r="AXZ20" s="3"/>
      <c r="AYA20" s="3"/>
      <c r="AYB20" s="3"/>
      <c r="AYC20" s="3"/>
      <c r="AYD20" s="3"/>
      <c r="AYE20" s="3"/>
      <c r="AYF20" s="3"/>
      <c r="AYG20" s="3"/>
      <c r="AYH20" s="3"/>
      <c r="AYI20" s="3"/>
      <c r="AYJ20" s="3"/>
      <c r="AYK20" s="3"/>
      <c r="AYL20" s="3"/>
      <c r="AYM20" s="3"/>
      <c r="AYN20" s="3"/>
      <c r="AYO20" s="3"/>
      <c r="AYP20" s="3"/>
      <c r="AYQ20" s="3"/>
      <c r="AYR20" s="3"/>
      <c r="AYS20" s="3"/>
      <c r="AYT20" s="3"/>
      <c r="AYU20" s="3"/>
      <c r="AYV20" s="3"/>
      <c r="AYW20" s="3"/>
      <c r="AYX20" s="3"/>
      <c r="AYY20" s="3"/>
      <c r="AYZ20" s="3"/>
      <c r="AZA20" s="3"/>
      <c r="AZB20" s="3"/>
      <c r="AZC20" s="3"/>
      <c r="AZD20" s="3"/>
      <c r="AZE20" s="3"/>
      <c r="AZF20" s="3"/>
      <c r="AZG20" s="3"/>
      <c r="AZH20" s="3"/>
      <c r="AZI20" s="3"/>
      <c r="AZJ20" s="3"/>
      <c r="AZK20" s="3"/>
      <c r="AZL20" s="3"/>
      <c r="AZM20" s="3"/>
      <c r="AZN20" s="3"/>
      <c r="AZO20" s="3"/>
      <c r="AZP20" s="3"/>
      <c r="AZQ20" s="3"/>
      <c r="AZR20" s="3"/>
      <c r="AZS20" s="3"/>
      <c r="AZT20" s="3"/>
      <c r="AZU20" s="3"/>
      <c r="AZV20" s="3"/>
      <c r="AZW20" s="3"/>
      <c r="AZX20" s="3"/>
      <c r="AZY20" s="3"/>
      <c r="AZZ20" s="3"/>
      <c r="BAA20" s="3"/>
      <c r="BAB20" s="3"/>
      <c r="BAC20" s="3"/>
      <c r="BAD20" s="3"/>
      <c r="BAE20" s="3"/>
      <c r="BAF20" s="3"/>
      <c r="BAG20" s="3"/>
      <c r="BAH20" s="3"/>
      <c r="BAI20" s="3"/>
      <c r="BAJ20" s="3"/>
      <c r="BAK20" s="3"/>
      <c r="BAL20" s="3"/>
      <c r="BAM20" s="3"/>
      <c r="BAN20" s="3"/>
      <c r="BAO20" s="3"/>
      <c r="BAP20" s="3"/>
      <c r="BAQ20" s="3"/>
      <c r="BAR20" s="3"/>
      <c r="BAS20" s="3"/>
      <c r="BAT20" s="3"/>
      <c r="BAU20" s="3"/>
      <c r="BAV20" s="3"/>
      <c r="BAW20" s="3"/>
      <c r="BAX20" s="3"/>
      <c r="BAY20" s="3"/>
      <c r="BAZ20" s="3"/>
      <c r="BBA20" s="3"/>
      <c r="BBB20" s="3"/>
      <c r="BBC20" s="3"/>
      <c r="BBD20" s="3"/>
      <c r="BBE20" s="3"/>
      <c r="BBF20" s="3"/>
      <c r="BBG20" s="3"/>
      <c r="BBH20" s="3"/>
      <c r="BBI20" s="3"/>
      <c r="BBJ20" s="3"/>
      <c r="BBK20" s="3"/>
      <c r="BBL20" s="3"/>
      <c r="BBM20" s="3"/>
      <c r="BBN20" s="3"/>
      <c r="BBO20" s="3"/>
      <c r="BBP20" s="3"/>
      <c r="BBQ20" s="3"/>
      <c r="BBR20" s="3"/>
      <c r="BBS20" s="3"/>
      <c r="BBT20" s="3"/>
      <c r="BBU20" s="3"/>
      <c r="BBV20" s="3"/>
      <c r="BBW20" s="3"/>
      <c r="BBX20" s="3"/>
      <c r="BBY20" s="3"/>
      <c r="BBZ20" s="3"/>
      <c r="BCA20" s="3"/>
      <c r="BCB20" s="3"/>
      <c r="BCC20" s="3"/>
      <c r="BCD20" s="3"/>
      <c r="BCE20" s="3"/>
      <c r="BCF20" s="3"/>
      <c r="BCG20" s="3"/>
      <c r="BCH20" s="3"/>
      <c r="BCI20" s="3"/>
      <c r="BCJ20" s="3"/>
      <c r="BCK20" s="3"/>
      <c r="BCL20" s="3"/>
      <c r="BCM20" s="3"/>
      <c r="BCN20" s="3"/>
      <c r="BCO20" s="3"/>
      <c r="BCP20" s="3"/>
      <c r="BCQ20" s="3"/>
      <c r="BCR20" s="3"/>
      <c r="BCS20" s="3"/>
      <c r="BCT20" s="3"/>
      <c r="BCU20" s="3"/>
      <c r="BCV20" s="3"/>
      <c r="BCW20" s="3"/>
      <c r="BCX20" s="3"/>
      <c r="BCY20" s="3"/>
      <c r="BCZ20" s="3"/>
      <c r="BDA20" s="3"/>
      <c r="BDB20" s="3"/>
      <c r="BDC20" s="3"/>
      <c r="BDD20" s="3"/>
      <c r="BDE20" s="3"/>
      <c r="BDF20" s="3"/>
      <c r="BDG20" s="3"/>
      <c r="BDH20" s="3"/>
      <c r="BDI20" s="3"/>
      <c r="BDJ20" s="3"/>
      <c r="BDK20" s="3"/>
      <c r="BDL20" s="3"/>
      <c r="BDM20" s="3"/>
      <c r="BDN20" s="3"/>
      <c r="BDO20" s="3"/>
      <c r="BDP20" s="3"/>
      <c r="BDQ20" s="3"/>
      <c r="BDR20" s="3"/>
      <c r="BDS20" s="3"/>
      <c r="BDT20" s="3"/>
      <c r="BDU20" s="3"/>
      <c r="BDV20" s="3"/>
      <c r="BDW20" s="3"/>
      <c r="BDX20" s="3"/>
      <c r="BDY20" s="3"/>
      <c r="BDZ20" s="3"/>
      <c r="BEA20" s="3"/>
      <c r="BEB20" s="3"/>
      <c r="BEC20" s="3"/>
      <c r="BED20" s="3"/>
      <c r="BEE20" s="3"/>
      <c r="BEF20" s="3"/>
      <c r="BEG20" s="3"/>
      <c r="BEH20" s="3"/>
      <c r="BEI20" s="3"/>
      <c r="BEJ20" s="3"/>
      <c r="BEK20" s="3"/>
      <c r="BEL20" s="3"/>
      <c r="BEM20" s="3"/>
      <c r="BEN20" s="3"/>
      <c r="BEO20" s="3"/>
      <c r="BEP20" s="3"/>
      <c r="BEQ20" s="3"/>
      <c r="BER20" s="3"/>
      <c r="BES20" s="3"/>
      <c r="BET20" s="3"/>
      <c r="BEU20" s="3"/>
      <c r="BEV20" s="3"/>
      <c r="BEW20" s="3"/>
      <c r="BEX20" s="3"/>
      <c r="BEY20" s="3"/>
      <c r="BEZ20" s="3"/>
      <c r="BFA20" s="3"/>
      <c r="BFB20" s="3"/>
      <c r="BFC20" s="3"/>
      <c r="BFD20" s="3"/>
      <c r="BFE20" s="3"/>
      <c r="BFF20" s="3"/>
      <c r="BFG20" s="3"/>
      <c r="BFH20" s="3"/>
      <c r="BFI20" s="3"/>
      <c r="BFJ20" s="3"/>
      <c r="BFK20" s="3"/>
      <c r="BFL20" s="3"/>
      <c r="BFM20" s="3"/>
      <c r="BFN20" s="3"/>
      <c r="BFO20" s="3"/>
      <c r="BFP20" s="3"/>
      <c r="BFQ20" s="3"/>
      <c r="BFR20" s="3"/>
      <c r="BFS20" s="3"/>
      <c r="BFT20" s="3"/>
      <c r="BFU20" s="3"/>
      <c r="BFV20" s="3"/>
      <c r="BFW20" s="3"/>
      <c r="BFX20" s="3"/>
      <c r="BFY20" s="3"/>
      <c r="BFZ20" s="3"/>
      <c r="BGA20" s="3"/>
      <c r="BGB20" s="3"/>
      <c r="BGC20" s="3"/>
      <c r="BGD20" s="3"/>
      <c r="BGE20" s="3"/>
      <c r="BGF20" s="3"/>
      <c r="BGG20" s="3"/>
      <c r="BGH20" s="3"/>
      <c r="BGI20" s="3"/>
      <c r="BGJ20" s="3"/>
      <c r="BGK20" s="3"/>
      <c r="BGL20" s="3"/>
      <c r="BGM20" s="3"/>
      <c r="BGN20" s="3"/>
      <c r="BGO20" s="3"/>
      <c r="BGP20" s="3"/>
      <c r="BGQ20" s="3"/>
      <c r="BGR20" s="3"/>
      <c r="BGS20" s="3"/>
      <c r="BGT20" s="3"/>
      <c r="BGU20" s="3"/>
      <c r="BGV20" s="3"/>
      <c r="BGW20" s="3"/>
      <c r="BGX20" s="3"/>
      <c r="BGY20" s="3"/>
      <c r="BGZ20" s="3"/>
      <c r="BHA20" s="3"/>
      <c r="BHB20" s="3"/>
      <c r="BHC20" s="3"/>
      <c r="BHD20" s="3"/>
      <c r="BHE20" s="3"/>
      <c r="BHF20" s="3"/>
      <c r="BHG20" s="3"/>
      <c r="BHH20" s="3"/>
      <c r="BHI20" s="3"/>
      <c r="BHJ20" s="3"/>
      <c r="BHK20" s="3"/>
      <c r="BHL20" s="3"/>
      <c r="BHM20" s="3"/>
      <c r="BHN20" s="3"/>
      <c r="BHO20" s="3"/>
      <c r="BHP20" s="3"/>
      <c r="BHQ20" s="3"/>
      <c r="BHR20" s="3"/>
      <c r="BHS20" s="3"/>
      <c r="BHT20" s="3"/>
      <c r="BHU20" s="3"/>
      <c r="BHV20" s="3"/>
      <c r="BHW20" s="3"/>
      <c r="BHX20" s="3"/>
      <c r="BHY20" s="3"/>
      <c r="BHZ20" s="3"/>
      <c r="BIA20" s="3"/>
      <c r="BIB20" s="3"/>
      <c r="BIC20" s="3"/>
      <c r="BID20" s="3"/>
      <c r="BIE20" s="3"/>
      <c r="BIF20" s="3"/>
      <c r="BIG20" s="3"/>
      <c r="BIH20" s="3"/>
      <c r="BII20" s="3"/>
      <c r="BIJ20" s="3"/>
      <c r="BIK20" s="3"/>
      <c r="BIL20" s="3"/>
      <c r="BIM20" s="3"/>
      <c r="BIN20" s="3"/>
      <c r="BIO20" s="3"/>
      <c r="BIP20" s="3"/>
      <c r="BIQ20" s="3"/>
      <c r="BIR20" s="3"/>
      <c r="BIS20" s="3"/>
      <c r="BIT20" s="3"/>
      <c r="BIU20" s="3"/>
      <c r="BIV20" s="3"/>
      <c r="BIW20" s="3"/>
      <c r="BIX20" s="3"/>
      <c r="BIY20" s="3"/>
      <c r="BIZ20" s="3"/>
      <c r="BJA20" s="3"/>
      <c r="BJB20" s="3"/>
      <c r="BJC20" s="3"/>
      <c r="BJD20" s="3"/>
      <c r="BJE20" s="3"/>
      <c r="BJF20" s="3"/>
      <c r="BJG20" s="3"/>
      <c r="BJH20" s="3"/>
      <c r="BJI20" s="3"/>
      <c r="BJJ20" s="3"/>
      <c r="BJK20" s="3"/>
      <c r="BJL20" s="3"/>
      <c r="BJM20" s="3"/>
      <c r="BJN20" s="3"/>
      <c r="BJO20" s="3"/>
      <c r="BJP20" s="3"/>
      <c r="BJQ20" s="3"/>
      <c r="BJR20" s="3"/>
      <c r="BJS20" s="3"/>
      <c r="BJT20" s="3"/>
      <c r="BJU20" s="3"/>
      <c r="BJV20" s="3"/>
      <c r="BJW20" s="3"/>
      <c r="BJX20" s="3"/>
      <c r="BJY20" s="3"/>
      <c r="BJZ20" s="3"/>
      <c r="BKA20" s="3"/>
      <c r="BKB20" s="3"/>
      <c r="BKC20" s="3"/>
      <c r="BKD20" s="3"/>
      <c r="BKE20" s="3"/>
      <c r="BKF20" s="3"/>
      <c r="BKG20" s="3"/>
      <c r="BKH20" s="3"/>
      <c r="BKI20" s="3"/>
      <c r="BKJ20" s="3"/>
      <c r="BKK20" s="3"/>
      <c r="BKL20" s="3"/>
      <c r="BKM20" s="3"/>
      <c r="BKN20" s="3"/>
      <c r="BKO20" s="3"/>
      <c r="BKP20" s="3"/>
      <c r="BKQ20" s="3"/>
      <c r="BKR20" s="3"/>
      <c r="BKS20" s="3"/>
      <c r="BKT20" s="3"/>
      <c r="BKU20" s="3"/>
      <c r="BKV20" s="3"/>
      <c r="BKW20" s="3"/>
      <c r="BKX20" s="3"/>
      <c r="BKY20" s="3"/>
      <c r="BKZ20" s="3"/>
      <c r="BLA20" s="3"/>
      <c r="BLB20" s="3"/>
      <c r="BLC20" s="3"/>
      <c r="BLD20" s="3"/>
      <c r="BLE20" s="3"/>
      <c r="BLF20" s="3"/>
      <c r="BLG20" s="3"/>
      <c r="BLH20" s="3"/>
      <c r="BLI20" s="3"/>
      <c r="BLJ20" s="3"/>
      <c r="BLK20" s="3"/>
      <c r="BLL20" s="3"/>
      <c r="BLM20" s="3"/>
      <c r="BLN20" s="3"/>
      <c r="BLO20" s="3"/>
      <c r="BLP20" s="3"/>
      <c r="BLQ20" s="3"/>
      <c r="BLR20" s="3"/>
      <c r="BLS20" s="3"/>
      <c r="BLT20" s="3"/>
      <c r="BLU20" s="3"/>
      <c r="BLV20" s="3"/>
      <c r="BLW20" s="3"/>
      <c r="BLX20" s="3"/>
      <c r="BLY20" s="3"/>
      <c r="BLZ20" s="3"/>
      <c r="BMA20" s="3"/>
      <c r="BMB20" s="3"/>
      <c r="BMC20" s="3"/>
      <c r="BMD20" s="3"/>
      <c r="BME20" s="3"/>
      <c r="BMF20" s="3"/>
      <c r="BMG20" s="3"/>
      <c r="BMH20" s="3"/>
      <c r="BMI20" s="3"/>
      <c r="BMJ20" s="3"/>
      <c r="BMK20" s="3"/>
      <c r="BML20" s="3"/>
      <c r="BMM20" s="3"/>
      <c r="BMN20" s="3"/>
      <c r="BMO20" s="3"/>
      <c r="BMP20" s="3"/>
      <c r="BMQ20" s="3"/>
      <c r="BMR20" s="3"/>
      <c r="BMS20" s="3"/>
      <c r="BMT20" s="3"/>
      <c r="BMU20" s="3"/>
      <c r="BMV20" s="3"/>
      <c r="BMW20" s="3"/>
      <c r="BMX20" s="3"/>
      <c r="BMY20" s="3"/>
      <c r="BMZ20" s="3"/>
      <c r="BNA20" s="3"/>
      <c r="BNB20" s="3"/>
      <c r="BNC20" s="3"/>
      <c r="BND20" s="3"/>
      <c r="BNE20" s="3"/>
      <c r="BNF20" s="3"/>
      <c r="BNG20" s="3"/>
      <c r="BNH20" s="3"/>
      <c r="BNI20" s="3"/>
      <c r="BNJ20" s="3"/>
      <c r="BNK20" s="3"/>
      <c r="BNL20" s="3"/>
      <c r="BNM20" s="3"/>
      <c r="BNN20" s="3"/>
      <c r="BNO20" s="3"/>
      <c r="BNP20" s="3"/>
      <c r="BNQ20" s="3"/>
      <c r="BNR20" s="3"/>
      <c r="BNS20" s="3"/>
      <c r="BNT20" s="3"/>
      <c r="BNU20" s="3"/>
      <c r="BNV20" s="3"/>
      <c r="BNW20" s="3"/>
      <c r="BNX20" s="3"/>
      <c r="BNY20" s="3"/>
      <c r="BNZ20" s="3"/>
      <c r="BOA20" s="3"/>
      <c r="BOB20" s="3"/>
      <c r="BOC20" s="3"/>
      <c r="BOD20" s="3"/>
      <c r="BOE20" s="3"/>
      <c r="BOF20" s="3"/>
      <c r="BOG20" s="3"/>
      <c r="BOH20" s="3"/>
      <c r="BOI20" s="3"/>
      <c r="BOJ20" s="3"/>
      <c r="BOK20" s="3"/>
      <c r="BOL20" s="3"/>
      <c r="BOM20" s="3"/>
      <c r="BON20" s="3"/>
      <c r="BOO20" s="3"/>
      <c r="BOP20" s="3"/>
      <c r="BOQ20" s="3"/>
      <c r="BOR20" s="3"/>
      <c r="BOS20" s="3"/>
      <c r="BOT20" s="3"/>
      <c r="BOU20" s="3"/>
      <c r="BOV20" s="3"/>
      <c r="BOW20" s="3"/>
      <c r="BOX20" s="3"/>
      <c r="BOY20" s="3"/>
      <c r="BOZ20" s="3"/>
      <c r="BPA20" s="3"/>
      <c r="BPB20" s="3"/>
      <c r="BPC20" s="3"/>
      <c r="BPD20" s="3"/>
      <c r="BPE20" s="3"/>
      <c r="BPF20" s="3"/>
      <c r="BPG20" s="3"/>
      <c r="BPH20" s="3"/>
      <c r="BPI20" s="3"/>
      <c r="BPJ20" s="3"/>
      <c r="BPK20" s="3"/>
      <c r="BPL20" s="3"/>
      <c r="BPM20" s="3"/>
      <c r="BPN20" s="3"/>
      <c r="BPO20" s="3"/>
      <c r="BPP20" s="3"/>
      <c r="BPQ20" s="3"/>
      <c r="BPR20" s="3"/>
      <c r="BPS20" s="3"/>
      <c r="BPT20" s="3"/>
      <c r="BPU20" s="3"/>
      <c r="BPV20" s="3"/>
      <c r="BPW20" s="3"/>
      <c r="BPX20" s="3"/>
      <c r="BPY20" s="3"/>
      <c r="BPZ20" s="3"/>
      <c r="BQA20" s="3"/>
      <c r="BQB20" s="3"/>
      <c r="BQC20" s="3"/>
      <c r="BQD20" s="3"/>
      <c r="BQE20" s="3"/>
      <c r="BQF20" s="3"/>
      <c r="BQG20" s="3"/>
      <c r="BQH20" s="3"/>
      <c r="BQI20" s="3"/>
      <c r="BQJ20" s="3"/>
      <c r="BQK20" s="3"/>
      <c r="BQL20" s="3"/>
      <c r="BQM20" s="3"/>
      <c r="BQN20" s="3"/>
      <c r="BQO20" s="3"/>
      <c r="BQP20" s="3"/>
      <c r="BQQ20" s="3"/>
      <c r="BQR20" s="3"/>
      <c r="BQS20" s="3"/>
      <c r="BQT20" s="3"/>
      <c r="BQU20" s="3"/>
      <c r="BQV20" s="3"/>
      <c r="BQW20" s="3"/>
      <c r="BQX20" s="3"/>
      <c r="BQY20" s="3"/>
      <c r="BQZ20" s="3"/>
      <c r="BRA20" s="3"/>
      <c r="BRB20" s="3"/>
      <c r="BRC20" s="3"/>
      <c r="BRD20" s="3"/>
      <c r="BRE20" s="3"/>
      <c r="BRF20" s="3"/>
      <c r="BRG20" s="3"/>
      <c r="BRH20" s="3"/>
      <c r="BRI20" s="3"/>
      <c r="BRJ20" s="3"/>
      <c r="BRK20" s="3"/>
      <c r="BRL20" s="3"/>
      <c r="BRM20" s="3"/>
      <c r="BRN20" s="3"/>
      <c r="BRO20" s="3"/>
      <c r="BRP20" s="3"/>
      <c r="BRQ20" s="3"/>
      <c r="BRR20" s="3"/>
      <c r="BRS20" s="3"/>
      <c r="BRT20" s="3"/>
      <c r="BRU20" s="3"/>
      <c r="BRV20" s="3"/>
      <c r="BRW20" s="3"/>
      <c r="BRX20" s="3"/>
      <c r="BRY20" s="3"/>
      <c r="BRZ20" s="3"/>
      <c r="BSA20" s="3"/>
      <c r="BSB20" s="3"/>
      <c r="BSC20" s="3"/>
      <c r="BSD20" s="3"/>
      <c r="BSE20" s="3"/>
      <c r="BSF20" s="3"/>
      <c r="BSG20" s="3"/>
      <c r="BSH20" s="3"/>
      <c r="BSI20" s="3"/>
      <c r="BSJ20" s="3"/>
      <c r="BSK20" s="3"/>
      <c r="BSL20" s="3"/>
      <c r="BSM20" s="3"/>
      <c r="BSN20" s="3"/>
      <c r="BSO20" s="3"/>
      <c r="BSP20" s="3"/>
      <c r="BSQ20" s="3"/>
      <c r="BSR20" s="3"/>
      <c r="BSS20" s="3"/>
      <c r="BST20" s="3"/>
      <c r="BSU20" s="3"/>
      <c r="BSV20" s="3"/>
      <c r="BSW20" s="3"/>
      <c r="BSX20" s="3"/>
      <c r="BSY20" s="3"/>
      <c r="BSZ20" s="3"/>
      <c r="BTA20" s="3"/>
      <c r="BTB20" s="3"/>
      <c r="BTC20" s="3"/>
      <c r="BTD20" s="3"/>
      <c r="BTE20" s="3"/>
      <c r="BTF20" s="3"/>
      <c r="BTG20" s="3"/>
      <c r="BTH20" s="3"/>
      <c r="BTI20" s="3"/>
      <c r="BTJ20" s="3"/>
      <c r="BTK20" s="3"/>
      <c r="BTL20" s="3"/>
      <c r="BTM20" s="3"/>
      <c r="BTN20" s="3"/>
      <c r="BTO20" s="3"/>
      <c r="BTP20" s="3"/>
      <c r="BTQ20" s="3"/>
      <c r="BTR20" s="3"/>
      <c r="BTS20" s="3"/>
      <c r="BTT20" s="3"/>
      <c r="BTU20" s="3"/>
      <c r="BTV20" s="3"/>
      <c r="BTW20" s="3"/>
      <c r="BTX20" s="3"/>
      <c r="BTY20" s="3"/>
      <c r="BTZ20" s="3"/>
      <c r="BUA20" s="3"/>
      <c r="BUB20" s="3"/>
      <c r="BUC20" s="3"/>
      <c r="BUD20" s="3"/>
      <c r="BUE20" s="3"/>
      <c r="BUF20" s="3"/>
      <c r="BUG20" s="3"/>
      <c r="BUH20" s="3"/>
      <c r="BUI20" s="3"/>
      <c r="BUJ20" s="3"/>
      <c r="BUK20" s="3"/>
      <c r="BUL20" s="3"/>
      <c r="BUM20" s="3"/>
      <c r="BUN20" s="3"/>
      <c r="BUO20" s="3"/>
      <c r="BUP20" s="3"/>
      <c r="BUQ20" s="3"/>
      <c r="BUR20" s="3"/>
      <c r="BUS20" s="3"/>
      <c r="BUT20" s="3"/>
      <c r="BUU20" s="3"/>
      <c r="BUV20" s="3"/>
      <c r="BUW20" s="3"/>
      <c r="BUX20" s="3"/>
      <c r="BUY20" s="3"/>
      <c r="BUZ20" s="3"/>
      <c r="BVA20" s="3"/>
      <c r="BVB20" s="3"/>
      <c r="BVC20" s="3"/>
      <c r="BVD20" s="3"/>
      <c r="BVE20" s="3"/>
      <c r="BVF20" s="3"/>
      <c r="BVG20" s="3"/>
      <c r="BVH20" s="3"/>
      <c r="BVI20" s="3"/>
      <c r="BVJ20" s="3"/>
      <c r="BVK20" s="3"/>
      <c r="BVL20" s="3"/>
      <c r="BVM20" s="3"/>
      <c r="BVN20" s="3"/>
      <c r="BVO20" s="3"/>
      <c r="BVP20" s="3"/>
      <c r="BVQ20" s="3"/>
      <c r="BVR20" s="3"/>
      <c r="BVS20" s="3"/>
      <c r="BVT20" s="3"/>
      <c r="BVU20" s="3"/>
      <c r="BVV20" s="3"/>
      <c r="BVW20" s="3"/>
      <c r="BVX20" s="3"/>
      <c r="BVY20" s="3"/>
      <c r="BVZ20" s="3"/>
      <c r="BWA20" s="3"/>
      <c r="BWB20" s="3"/>
      <c r="BWC20" s="3"/>
      <c r="BWD20" s="3"/>
      <c r="BWE20" s="3"/>
      <c r="BWF20" s="3"/>
      <c r="BWG20" s="3"/>
      <c r="BWH20" s="3"/>
      <c r="BWI20" s="3"/>
      <c r="BWJ20" s="3"/>
      <c r="BWK20" s="3"/>
      <c r="BWL20" s="3"/>
      <c r="BWM20" s="3"/>
      <c r="BWN20" s="3"/>
      <c r="BWO20" s="3"/>
      <c r="BWP20" s="3"/>
      <c r="BWQ20" s="3"/>
      <c r="BWR20" s="3"/>
      <c r="BWS20" s="3"/>
      <c r="BWT20" s="3"/>
      <c r="BWU20" s="3"/>
      <c r="BWV20" s="3"/>
      <c r="BWW20" s="3"/>
      <c r="BWX20" s="3"/>
      <c r="BWY20" s="3"/>
      <c r="BWZ20" s="3"/>
      <c r="BXA20" s="3"/>
      <c r="BXB20" s="3"/>
      <c r="BXC20" s="3"/>
      <c r="BXD20" s="3"/>
      <c r="BXE20" s="3"/>
      <c r="BXF20" s="3"/>
      <c r="BXG20" s="3"/>
      <c r="BXH20" s="3"/>
      <c r="BXI20" s="3"/>
      <c r="BXJ20" s="3"/>
      <c r="BXK20" s="3"/>
      <c r="BXL20" s="3"/>
      <c r="BXM20" s="3"/>
      <c r="BXN20" s="3"/>
      <c r="BXO20" s="3"/>
      <c r="BXP20" s="3"/>
      <c r="BXQ20" s="3"/>
      <c r="BXR20" s="3"/>
      <c r="BXS20" s="3"/>
      <c r="BXT20" s="3"/>
      <c r="BXU20" s="3"/>
      <c r="BXV20" s="3"/>
      <c r="BXW20" s="3"/>
      <c r="BXX20" s="3"/>
      <c r="BXY20" s="3"/>
      <c r="BXZ20" s="3"/>
      <c r="BYA20" s="3"/>
      <c r="BYB20" s="3"/>
      <c r="BYC20" s="3"/>
      <c r="BYD20" s="3"/>
      <c r="BYE20" s="3"/>
      <c r="BYF20" s="3"/>
      <c r="BYG20" s="3"/>
      <c r="BYH20" s="3"/>
      <c r="BYI20" s="3"/>
      <c r="BYJ20" s="3"/>
      <c r="BYK20" s="3"/>
      <c r="BYL20" s="3"/>
      <c r="BYM20" s="3"/>
      <c r="BYN20" s="3"/>
      <c r="BYO20" s="3"/>
      <c r="BYP20" s="3"/>
      <c r="BYQ20" s="3"/>
      <c r="BYR20" s="3"/>
      <c r="BYS20" s="3"/>
      <c r="BYT20" s="3"/>
      <c r="BYU20" s="3"/>
      <c r="BYV20" s="3"/>
      <c r="BYW20" s="3"/>
      <c r="BYX20" s="3"/>
      <c r="BYY20" s="3"/>
      <c r="BYZ20" s="3"/>
      <c r="BZA20" s="3"/>
      <c r="BZB20" s="3"/>
      <c r="BZC20" s="3"/>
      <c r="BZD20" s="3"/>
      <c r="BZE20" s="3"/>
      <c r="BZF20" s="3"/>
      <c r="BZG20" s="3"/>
      <c r="BZH20" s="3"/>
      <c r="BZI20" s="3"/>
      <c r="BZJ20" s="3"/>
      <c r="BZK20" s="3"/>
      <c r="BZL20" s="3"/>
      <c r="BZM20" s="3"/>
      <c r="BZN20" s="3"/>
      <c r="BZO20" s="3"/>
      <c r="BZP20" s="3"/>
      <c r="BZQ20" s="3"/>
      <c r="BZR20" s="3"/>
      <c r="BZS20" s="3"/>
      <c r="BZT20" s="3"/>
      <c r="BZU20" s="3"/>
      <c r="BZV20" s="3"/>
      <c r="BZW20" s="3"/>
      <c r="BZX20" s="3"/>
      <c r="BZY20" s="3"/>
      <c r="BZZ20" s="3"/>
      <c r="CAA20" s="3"/>
      <c r="CAB20" s="3"/>
      <c r="CAC20" s="3"/>
      <c r="CAD20" s="3"/>
      <c r="CAE20" s="3"/>
      <c r="CAF20" s="3"/>
      <c r="CAG20" s="3"/>
      <c r="CAH20" s="3"/>
      <c r="CAI20" s="3"/>
      <c r="CAJ20" s="3"/>
      <c r="CAK20" s="3"/>
      <c r="CAL20" s="3"/>
      <c r="CAM20" s="3"/>
      <c r="CAN20" s="3"/>
      <c r="CAO20" s="3"/>
      <c r="CAP20" s="3"/>
      <c r="CAQ20" s="3"/>
      <c r="CAR20" s="3"/>
      <c r="CAS20" s="3"/>
      <c r="CAT20" s="3"/>
      <c r="CAU20" s="3"/>
      <c r="CAV20" s="3"/>
      <c r="CAW20" s="3"/>
      <c r="CAX20" s="3"/>
      <c r="CAY20" s="3"/>
      <c r="CAZ20" s="3"/>
      <c r="CBA20" s="3"/>
      <c r="CBB20" s="3"/>
      <c r="CBC20" s="3"/>
      <c r="CBD20" s="3"/>
      <c r="CBE20" s="3"/>
      <c r="CBF20" s="3"/>
      <c r="CBG20" s="3"/>
      <c r="CBH20" s="3"/>
      <c r="CBI20" s="3"/>
      <c r="CBJ20" s="3"/>
      <c r="CBK20" s="3"/>
      <c r="CBL20" s="3"/>
      <c r="CBM20" s="3"/>
      <c r="CBN20" s="3"/>
      <c r="CBO20" s="3"/>
      <c r="CBP20" s="3"/>
      <c r="CBQ20" s="3"/>
      <c r="CBR20" s="3"/>
      <c r="CBS20" s="3"/>
      <c r="CBT20" s="3"/>
      <c r="CBU20" s="3"/>
      <c r="CBV20" s="3"/>
      <c r="CBW20" s="3"/>
      <c r="CBX20" s="3"/>
      <c r="CBY20" s="3"/>
      <c r="CBZ20" s="3"/>
      <c r="CCA20" s="3"/>
      <c r="CCB20" s="3"/>
      <c r="CCC20" s="3"/>
      <c r="CCD20" s="3"/>
      <c r="CCE20" s="3"/>
      <c r="CCF20" s="3"/>
      <c r="CCG20" s="3"/>
      <c r="CCH20" s="3"/>
      <c r="CCI20" s="3"/>
      <c r="CCJ20" s="3"/>
      <c r="CCK20" s="3"/>
      <c r="CCL20" s="3"/>
      <c r="CCM20" s="3"/>
      <c r="CCN20" s="3"/>
      <c r="CCO20" s="3"/>
      <c r="CCP20" s="3"/>
      <c r="CCQ20" s="3"/>
      <c r="CCR20" s="3"/>
      <c r="CCS20" s="3"/>
      <c r="CCT20" s="3"/>
      <c r="CCU20" s="3"/>
      <c r="CCV20" s="3"/>
      <c r="CCW20" s="3"/>
      <c r="CCX20" s="3"/>
      <c r="CCY20" s="3"/>
      <c r="CCZ20" s="3"/>
      <c r="CDA20" s="3"/>
      <c r="CDB20" s="3"/>
      <c r="CDC20" s="3"/>
      <c r="CDD20" s="3"/>
      <c r="CDE20" s="3"/>
      <c r="CDF20" s="3"/>
      <c r="CDG20" s="3"/>
      <c r="CDH20" s="3"/>
      <c r="CDI20" s="3"/>
      <c r="CDJ20" s="3"/>
      <c r="CDK20" s="3"/>
      <c r="CDL20" s="3"/>
      <c r="CDM20" s="3"/>
      <c r="CDN20" s="3"/>
      <c r="CDO20" s="3"/>
      <c r="CDP20" s="3"/>
      <c r="CDQ20" s="3"/>
      <c r="CDR20" s="3"/>
      <c r="CDS20" s="3"/>
      <c r="CDT20" s="3"/>
      <c r="CDU20" s="3"/>
      <c r="CDV20" s="3"/>
      <c r="CDW20" s="3"/>
      <c r="CDX20" s="3"/>
      <c r="CDY20" s="3"/>
      <c r="CDZ20" s="3"/>
      <c r="CEA20" s="3"/>
      <c r="CEB20" s="3"/>
      <c r="CEC20" s="3"/>
      <c r="CED20" s="3"/>
      <c r="CEE20" s="3"/>
      <c r="CEF20" s="3"/>
      <c r="CEG20" s="3"/>
      <c r="CEH20" s="3"/>
      <c r="CEI20" s="3"/>
      <c r="CEJ20" s="3"/>
      <c r="CEK20" s="3"/>
      <c r="CEL20" s="3"/>
      <c r="CEM20" s="3"/>
      <c r="CEN20" s="3"/>
      <c r="CEO20" s="3"/>
      <c r="CEP20" s="3"/>
      <c r="CEQ20" s="3"/>
      <c r="CER20" s="3"/>
      <c r="CES20" s="3"/>
      <c r="CET20" s="3"/>
      <c r="CEU20" s="3"/>
    </row>
    <row r="21" spans="1:2179" ht="96" customHeight="1" x14ac:dyDescent="0.55000000000000004">
      <c r="A21" s="47" t="s">
        <v>18</v>
      </c>
      <c r="B21" s="57">
        <f>-B7/B6</f>
        <v>0.7408758583506051</v>
      </c>
      <c r="C21" s="57">
        <f t="shared" ref="C21:I21" si="0">-C7/C6</f>
        <v>0.63881136575113151</v>
      </c>
      <c r="D21" s="57">
        <f t="shared" si="0"/>
        <v>0.63579761413911973</v>
      </c>
      <c r="E21" s="58">
        <f t="shared" si="0"/>
        <v>0.7192512754470779</v>
      </c>
      <c r="F21" s="57">
        <f t="shared" si="0"/>
        <v>0.74087585835060521</v>
      </c>
      <c r="G21" s="57">
        <f t="shared" si="0"/>
        <v>0.68911872253068851</v>
      </c>
      <c r="H21" s="57">
        <f t="shared" si="0"/>
        <v>0.6708088034004851</v>
      </c>
      <c r="I21" s="57">
        <f t="shared" si="0"/>
        <v>0.68332622982611702</v>
      </c>
      <c r="J21" s="61" t="s">
        <v>139</v>
      </c>
      <c r="K21" s="6"/>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c r="AML21" s="3"/>
      <c r="AMM21" s="3"/>
      <c r="AMN21" s="3"/>
      <c r="AMO21" s="3"/>
      <c r="AMP21" s="3"/>
      <c r="AMQ21" s="3"/>
      <c r="AMR21" s="3"/>
      <c r="AMS21" s="3"/>
      <c r="AMT21" s="3"/>
      <c r="AMU21" s="3"/>
      <c r="AMV21" s="3"/>
      <c r="AMW21" s="3"/>
      <c r="AMX21" s="3"/>
      <c r="AMY21" s="3"/>
      <c r="AMZ21" s="3"/>
      <c r="ANA21" s="3"/>
      <c r="ANB21" s="3"/>
      <c r="ANC21" s="3"/>
      <c r="AND21" s="3"/>
      <c r="ANE21" s="3"/>
      <c r="ANF21" s="3"/>
      <c r="ANG21" s="3"/>
      <c r="ANH21" s="3"/>
      <c r="ANI21" s="3"/>
      <c r="ANJ21" s="3"/>
      <c r="ANK21" s="3"/>
      <c r="ANL21" s="3"/>
      <c r="ANM21" s="3"/>
      <c r="ANN21" s="3"/>
      <c r="ANO21" s="3"/>
      <c r="ANP21" s="3"/>
      <c r="ANQ21" s="3"/>
      <c r="ANR21" s="3"/>
      <c r="ANS21" s="3"/>
      <c r="ANT21" s="3"/>
      <c r="ANU21" s="3"/>
      <c r="ANV21" s="3"/>
      <c r="ANW21" s="3"/>
      <c r="ANX21" s="3"/>
      <c r="ANY21" s="3"/>
      <c r="ANZ21" s="3"/>
      <c r="AOA21" s="3"/>
      <c r="AOB21" s="3"/>
      <c r="AOC21" s="3"/>
      <c r="AOD21" s="3"/>
      <c r="AOE21" s="3"/>
      <c r="AOF21" s="3"/>
      <c r="AOG21" s="3"/>
      <c r="AOH21" s="3"/>
      <c r="AOI21" s="3"/>
      <c r="AOJ21" s="3"/>
      <c r="AOK21" s="3"/>
      <c r="AOL21" s="3"/>
      <c r="AOM21" s="3"/>
      <c r="AON21" s="3"/>
      <c r="AOO21" s="3"/>
      <c r="AOP21" s="3"/>
      <c r="AOQ21" s="3"/>
      <c r="AOR21" s="3"/>
      <c r="AOS21" s="3"/>
      <c r="AOT21" s="3"/>
      <c r="AOU21" s="3"/>
      <c r="AOV21" s="3"/>
      <c r="AOW21" s="3"/>
      <c r="AOX21" s="3"/>
      <c r="AOY21" s="3"/>
      <c r="AOZ21" s="3"/>
      <c r="APA21" s="3"/>
      <c r="APB21" s="3"/>
      <c r="APC21" s="3"/>
      <c r="APD21" s="3"/>
      <c r="APE21" s="3"/>
      <c r="APF21" s="3"/>
      <c r="APG21" s="3"/>
      <c r="APH21" s="3"/>
      <c r="API21" s="3"/>
      <c r="APJ21" s="3"/>
      <c r="APK21" s="3"/>
      <c r="APL21" s="3"/>
      <c r="APM21" s="3"/>
      <c r="APN21" s="3"/>
      <c r="APO21" s="3"/>
      <c r="APP21" s="3"/>
      <c r="APQ21" s="3"/>
      <c r="APR21" s="3"/>
      <c r="APS21" s="3"/>
      <c r="APT21" s="3"/>
      <c r="APU21" s="3"/>
      <c r="APV21" s="3"/>
      <c r="APW21" s="3"/>
      <c r="APX21" s="3"/>
      <c r="APY21" s="3"/>
      <c r="APZ21" s="3"/>
      <c r="AQA21" s="3"/>
      <c r="AQB21" s="3"/>
      <c r="AQC21" s="3"/>
      <c r="AQD21" s="3"/>
      <c r="AQE21" s="3"/>
      <c r="AQF21" s="3"/>
      <c r="AQG21" s="3"/>
      <c r="AQH21" s="3"/>
      <c r="AQI21" s="3"/>
      <c r="AQJ21" s="3"/>
      <c r="AQK21" s="3"/>
      <c r="AQL21" s="3"/>
      <c r="AQM21" s="3"/>
      <c r="AQN21" s="3"/>
      <c r="AQO21" s="3"/>
      <c r="AQP21" s="3"/>
      <c r="AQQ21" s="3"/>
      <c r="AQR21" s="3"/>
      <c r="AQS21" s="3"/>
      <c r="AQT21" s="3"/>
      <c r="AQU21" s="3"/>
      <c r="AQV21" s="3"/>
      <c r="AQW21" s="3"/>
      <c r="AQX21" s="3"/>
      <c r="AQY21" s="3"/>
      <c r="AQZ21" s="3"/>
      <c r="ARA21" s="3"/>
      <c r="ARB21" s="3"/>
      <c r="ARC21" s="3"/>
      <c r="ARD21" s="3"/>
      <c r="ARE21" s="3"/>
      <c r="ARF21" s="3"/>
      <c r="ARG21" s="3"/>
      <c r="ARH21" s="3"/>
      <c r="ARI21" s="3"/>
      <c r="ARJ21" s="3"/>
      <c r="ARK21" s="3"/>
      <c r="ARL21" s="3"/>
      <c r="ARM21" s="3"/>
      <c r="ARN21" s="3"/>
      <c r="ARO21" s="3"/>
      <c r="ARP21" s="3"/>
      <c r="ARQ21" s="3"/>
      <c r="ARR21" s="3"/>
      <c r="ARS21" s="3"/>
      <c r="ART21" s="3"/>
      <c r="ARU21" s="3"/>
      <c r="ARV21" s="3"/>
      <c r="ARW21" s="3"/>
      <c r="ARX21" s="3"/>
      <c r="ARY21" s="3"/>
      <c r="ARZ21" s="3"/>
      <c r="ASA21" s="3"/>
      <c r="ASB21" s="3"/>
      <c r="ASC21" s="3"/>
      <c r="ASD21" s="3"/>
      <c r="ASE21" s="3"/>
      <c r="ASF21" s="3"/>
      <c r="ASG21" s="3"/>
      <c r="ASH21" s="3"/>
      <c r="ASI21" s="3"/>
      <c r="ASJ21" s="3"/>
      <c r="ASK21" s="3"/>
      <c r="ASL21" s="3"/>
      <c r="ASM21" s="3"/>
      <c r="ASN21" s="3"/>
      <c r="ASO21" s="3"/>
      <c r="ASP21" s="3"/>
      <c r="ASQ21" s="3"/>
      <c r="ASR21" s="3"/>
      <c r="ASS21" s="3"/>
      <c r="AST21" s="3"/>
      <c r="ASU21" s="3"/>
      <c r="ASV21" s="3"/>
      <c r="ASW21" s="3"/>
      <c r="ASX21" s="3"/>
      <c r="ASY21" s="3"/>
      <c r="ASZ21" s="3"/>
      <c r="ATA21" s="3"/>
      <c r="ATB21" s="3"/>
      <c r="ATC21" s="3"/>
      <c r="ATD21" s="3"/>
      <c r="ATE21" s="3"/>
      <c r="ATF21" s="3"/>
      <c r="ATG21" s="3"/>
      <c r="ATH21" s="3"/>
      <c r="ATI21" s="3"/>
      <c r="ATJ21" s="3"/>
      <c r="ATK21" s="3"/>
      <c r="ATL21" s="3"/>
      <c r="ATM21" s="3"/>
      <c r="ATN21" s="3"/>
      <c r="ATO21" s="3"/>
      <c r="ATP21" s="3"/>
      <c r="ATQ21" s="3"/>
      <c r="ATR21" s="3"/>
      <c r="ATS21" s="3"/>
      <c r="ATT21" s="3"/>
      <c r="ATU21" s="3"/>
      <c r="ATV21" s="3"/>
      <c r="ATW21" s="3"/>
      <c r="ATX21" s="3"/>
      <c r="ATY21" s="3"/>
      <c r="ATZ21" s="3"/>
      <c r="AUA21" s="3"/>
      <c r="AUB21" s="3"/>
      <c r="AUC21" s="3"/>
      <c r="AUD21" s="3"/>
      <c r="AUE21" s="3"/>
      <c r="AUF21" s="3"/>
      <c r="AUG21" s="3"/>
      <c r="AUH21" s="3"/>
      <c r="AUI21" s="3"/>
      <c r="AUJ21" s="3"/>
      <c r="AUK21" s="3"/>
      <c r="AUL21" s="3"/>
      <c r="AUM21" s="3"/>
      <c r="AUN21" s="3"/>
      <c r="AUO21" s="3"/>
      <c r="AUP21" s="3"/>
      <c r="AUQ21" s="3"/>
      <c r="AUR21" s="3"/>
      <c r="AUS21" s="3"/>
      <c r="AUT21" s="3"/>
      <c r="AUU21" s="3"/>
      <c r="AUV21" s="3"/>
      <c r="AUW21" s="3"/>
      <c r="AUX21" s="3"/>
      <c r="AUY21" s="3"/>
      <c r="AUZ21" s="3"/>
      <c r="AVA21" s="3"/>
      <c r="AVB21" s="3"/>
      <c r="AVC21" s="3"/>
      <c r="AVD21" s="3"/>
      <c r="AVE21" s="3"/>
      <c r="AVF21" s="3"/>
      <c r="AVG21" s="3"/>
      <c r="AVH21" s="3"/>
      <c r="AVI21" s="3"/>
      <c r="AVJ21" s="3"/>
      <c r="AVK21" s="3"/>
      <c r="AVL21" s="3"/>
      <c r="AVM21" s="3"/>
      <c r="AVN21" s="3"/>
      <c r="AVO21" s="3"/>
      <c r="AVP21" s="3"/>
      <c r="AVQ21" s="3"/>
      <c r="AVR21" s="3"/>
      <c r="AVS21" s="3"/>
      <c r="AVT21" s="3"/>
      <c r="AVU21" s="3"/>
      <c r="AVV21" s="3"/>
      <c r="AVW21" s="3"/>
      <c r="AVX21" s="3"/>
      <c r="AVY21" s="3"/>
      <c r="AVZ21" s="3"/>
      <c r="AWA21" s="3"/>
      <c r="AWB21" s="3"/>
      <c r="AWC21" s="3"/>
      <c r="AWD21" s="3"/>
      <c r="AWE21" s="3"/>
      <c r="AWF21" s="3"/>
      <c r="AWG21" s="3"/>
      <c r="AWH21" s="3"/>
      <c r="AWI21" s="3"/>
      <c r="AWJ21" s="3"/>
      <c r="AWK21" s="3"/>
      <c r="AWL21" s="3"/>
      <c r="AWM21" s="3"/>
      <c r="AWN21" s="3"/>
      <c r="AWO21" s="3"/>
      <c r="AWP21" s="3"/>
      <c r="AWQ21" s="3"/>
      <c r="AWR21" s="3"/>
      <c r="AWS21" s="3"/>
      <c r="AWT21" s="3"/>
      <c r="AWU21" s="3"/>
      <c r="AWV21" s="3"/>
      <c r="AWW21" s="3"/>
      <c r="AWX21" s="3"/>
      <c r="AWY21" s="3"/>
      <c r="AWZ21" s="3"/>
      <c r="AXA21" s="3"/>
      <c r="AXB21" s="3"/>
      <c r="AXC21" s="3"/>
      <c r="AXD21" s="3"/>
      <c r="AXE21" s="3"/>
      <c r="AXF21" s="3"/>
      <c r="AXG21" s="3"/>
      <c r="AXH21" s="3"/>
      <c r="AXI21" s="3"/>
      <c r="AXJ21" s="3"/>
      <c r="AXK21" s="3"/>
      <c r="AXL21" s="3"/>
      <c r="AXM21" s="3"/>
      <c r="AXN21" s="3"/>
      <c r="AXO21" s="3"/>
      <c r="AXP21" s="3"/>
      <c r="AXQ21" s="3"/>
      <c r="AXR21" s="3"/>
      <c r="AXS21" s="3"/>
      <c r="AXT21" s="3"/>
      <c r="AXU21" s="3"/>
      <c r="AXV21" s="3"/>
      <c r="AXW21" s="3"/>
      <c r="AXX21" s="3"/>
      <c r="AXY21" s="3"/>
      <c r="AXZ21" s="3"/>
      <c r="AYA21" s="3"/>
      <c r="AYB21" s="3"/>
      <c r="AYC21" s="3"/>
      <c r="AYD21" s="3"/>
      <c r="AYE21" s="3"/>
      <c r="AYF21" s="3"/>
      <c r="AYG21" s="3"/>
      <c r="AYH21" s="3"/>
      <c r="AYI21" s="3"/>
      <c r="AYJ21" s="3"/>
      <c r="AYK21" s="3"/>
      <c r="AYL21" s="3"/>
      <c r="AYM21" s="3"/>
      <c r="AYN21" s="3"/>
      <c r="AYO21" s="3"/>
      <c r="AYP21" s="3"/>
      <c r="AYQ21" s="3"/>
      <c r="AYR21" s="3"/>
      <c r="AYS21" s="3"/>
      <c r="AYT21" s="3"/>
      <c r="AYU21" s="3"/>
      <c r="AYV21" s="3"/>
      <c r="AYW21" s="3"/>
      <c r="AYX21" s="3"/>
      <c r="AYY21" s="3"/>
      <c r="AYZ21" s="3"/>
      <c r="AZA21" s="3"/>
      <c r="AZB21" s="3"/>
      <c r="AZC21" s="3"/>
      <c r="AZD21" s="3"/>
      <c r="AZE21" s="3"/>
      <c r="AZF21" s="3"/>
      <c r="AZG21" s="3"/>
      <c r="AZH21" s="3"/>
      <c r="AZI21" s="3"/>
      <c r="AZJ21" s="3"/>
      <c r="AZK21" s="3"/>
      <c r="AZL21" s="3"/>
      <c r="AZM21" s="3"/>
      <c r="AZN21" s="3"/>
      <c r="AZO21" s="3"/>
      <c r="AZP21" s="3"/>
      <c r="AZQ21" s="3"/>
      <c r="AZR21" s="3"/>
      <c r="AZS21" s="3"/>
      <c r="AZT21" s="3"/>
      <c r="AZU21" s="3"/>
      <c r="AZV21" s="3"/>
      <c r="AZW21" s="3"/>
      <c r="AZX21" s="3"/>
      <c r="AZY21" s="3"/>
      <c r="AZZ21" s="3"/>
      <c r="BAA21" s="3"/>
      <c r="BAB21" s="3"/>
      <c r="BAC21" s="3"/>
      <c r="BAD21" s="3"/>
      <c r="BAE21" s="3"/>
      <c r="BAF21" s="3"/>
      <c r="BAG21" s="3"/>
      <c r="BAH21" s="3"/>
      <c r="BAI21" s="3"/>
      <c r="BAJ21" s="3"/>
      <c r="BAK21" s="3"/>
      <c r="BAL21" s="3"/>
      <c r="BAM21" s="3"/>
      <c r="BAN21" s="3"/>
      <c r="BAO21" s="3"/>
      <c r="BAP21" s="3"/>
      <c r="BAQ21" s="3"/>
      <c r="BAR21" s="3"/>
      <c r="BAS21" s="3"/>
      <c r="BAT21" s="3"/>
      <c r="BAU21" s="3"/>
      <c r="BAV21" s="3"/>
      <c r="BAW21" s="3"/>
      <c r="BAX21" s="3"/>
      <c r="BAY21" s="3"/>
      <c r="BAZ21" s="3"/>
      <c r="BBA21" s="3"/>
      <c r="BBB21" s="3"/>
      <c r="BBC21" s="3"/>
      <c r="BBD21" s="3"/>
      <c r="BBE21" s="3"/>
      <c r="BBF21" s="3"/>
      <c r="BBG21" s="3"/>
      <c r="BBH21" s="3"/>
      <c r="BBI21" s="3"/>
      <c r="BBJ21" s="3"/>
      <c r="BBK21" s="3"/>
      <c r="BBL21" s="3"/>
      <c r="BBM21" s="3"/>
      <c r="BBN21" s="3"/>
      <c r="BBO21" s="3"/>
      <c r="BBP21" s="3"/>
      <c r="BBQ21" s="3"/>
      <c r="BBR21" s="3"/>
      <c r="BBS21" s="3"/>
      <c r="BBT21" s="3"/>
      <c r="BBU21" s="3"/>
      <c r="BBV21" s="3"/>
      <c r="BBW21" s="3"/>
      <c r="BBX21" s="3"/>
      <c r="BBY21" s="3"/>
      <c r="BBZ21" s="3"/>
      <c r="BCA21" s="3"/>
      <c r="BCB21" s="3"/>
      <c r="BCC21" s="3"/>
      <c r="BCD21" s="3"/>
      <c r="BCE21" s="3"/>
      <c r="BCF21" s="3"/>
      <c r="BCG21" s="3"/>
      <c r="BCH21" s="3"/>
      <c r="BCI21" s="3"/>
      <c r="BCJ21" s="3"/>
      <c r="BCK21" s="3"/>
      <c r="BCL21" s="3"/>
      <c r="BCM21" s="3"/>
      <c r="BCN21" s="3"/>
      <c r="BCO21" s="3"/>
      <c r="BCP21" s="3"/>
      <c r="BCQ21" s="3"/>
      <c r="BCR21" s="3"/>
      <c r="BCS21" s="3"/>
      <c r="BCT21" s="3"/>
      <c r="BCU21" s="3"/>
      <c r="BCV21" s="3"/>
      <c r="BCW21" s="3"/>
      <c r="BCX21" s="3"/>
      <c r="BCY21" s="3"/>
      <c r="BCZ21" s="3"/>
      <c r="BDA21" s="3"/>
      <c r="BDB21" s="3"/>
      <c r="BDC21" s="3"/>
      <c r="BDD21" s="3"/>
      <c r="BDE21" s="3"/>
      <c r="BDF21" s="3"/>
      <c r="BDG21" s="3"/>
      <c r="BDH21" s="3"/>
      <c r="BDI21" s="3"/>
      <c r="BDJ21" s="3"/>
      <c r="BDK21" s="3"/>
      <c r="BDL21" s="3"/>
      <c r="BDM21" s="3"/>
      <c r="BDN21" s="3"/>
      <c r="BDO21" s="3"/>
      <c r="BDP21" s="3"/>
      <c r="BDQ21" s="3"/>
      <c r="BDR21" s="3"/>
      <c r="BDS21" s="3"/>
      <c r="BDT21" s="3"/>
      <c r="BDU21" s="3"/>
      <c r="BDV21" s="3"/>
      <c r="BDW21" s="3"/>
      <c r="BDX21" s="3"/>
      <c r="BDY21" s="3"/>
      <c r="BDZ21" s="3"/>
      <c r="BEA21" s="3"/>
      <c r="BEB21" s="3"/>
      <c r="BEC21" s="3"/>
      <c r="BED21" s="3"/>
      <c r="BEE21" s="3"/>
      <c r="BEF21" s="3"/>
      <c r="BEG21" s="3"/>
      <c r="BEH21" s="3"/>
      <c r="BEI21" s="3"/>
      <c r="BEJ21" s="3"/>
      <c r="BEK21" s="3"/>
      <c r="BEL21" s="3"/>
      <c r="BEM21" s="3"/>
      <c r="BEN21" s="3"/>
      <c r="BEO21" s="3"/>
      <c r="BEP21" s="3"/>
      <c r="BEQ21" s="3"/>
      <c r="BER21" s="3"/>
      <c r="BES21" s="3"/>
      <c r="BET21" s="3"/>
      <c r="BEU21" s="3"/>
      <c r="BEV21" s="3"/>
      <c r="BEW21" s="3"/>
      <c r="BEX21" s="3"/>
      <c r="BEY21" s="3"/>
      <c r="BEZ21" s="3"/>
      <c r="BFA21" s="3"/>
      <c r="BFB21" s="3"/>
      <c r="BFC21" s="3"/>
      <c r="BFD21" s="3"/>
      <c r="BFE21" s="3"/>
      <c r="BFF21" s="3"/>
      <c r="BFG21" s="3"/>
      <c r="BFH21" s="3"/>
      <c r="BFI21" s="3"/>
      <c r="BFJ21" s="3"/>
      <c r="BFK21" s="3"/>
      <c r="BFL21" s="3"/>
      <c r="BFM21" s="3"/>
      <c r="BFN21" s="3"/>
      <c r="BFO21" s="3"/>
      <c r="BFP21" s="3"/>
      <c r="BFQ21" s="3"/>
      <c r="BFR21" s="3"/>
      <c r="BFS21" s="3"/>
      <c r="BFT21" s="3"/>
      <c r="BFU21" s="3"/>
      <c r="BFV21" s="3"/>
      <c r="BFW21" s="3"/>
      <c r="BFX21" s="3"/>
      <c r="BFY21" s="3"/>
      <c r="BFZ21" s="3"/>
      <c r="BGA21" s="3"/>
      <c r="BGB21" s="3"/>
      <c r="BGC21" s="3"/>
      <c r="BGD21" s="3"/>
      <c r="BGE21" s="3"/>
      <c r="BGF21" s="3"/>
      <c r="BGG21" s="3"/>
      <c r="BGH21" s="3"/>
      <c r="BGI21" s="3"/>
      <c r="BGJ21" s="3"/>
      <c r="BGK21" s="3"/>
      <c r="BGL21" s="3"/>
      <c r="BGM21" s="3"/>
      <c r="BGN21" s="3"/>
      <c r="BGO21" s="3"/>
      <c r="BGP21" s="3"/>
      <c r="BGQ21" s="3"/>
      <c r="BGR21" s="3"/>
      <c r="BGS21" s="3"/>
      <c r="BGT21" s="3"/>
      <c r="BGU21" s="3"/>
      <c r="BGV21" s="3"/>
      <c r="BGW21" s="3"/>
      <c r="BGX21" s="3"/>
      <c r="BGY21" s="3"/>
      <c r="BGZ21" s="3"/>
      <c r="BHA21" s="3"/>
      <c r="BHB21" s="3"/>
      <c r="BHC21" s="3"/>
      <c r="BHD21" s="3"/>
      <c r="BHE21" s="3"/>
      <c r="BHF21" s="3"/>
      <c r="BHG21" s="3"/>
      <c r="BHH21" s="3"/>
      <c r="BHI21" s="3"/>
      <c r="BHJ21" s="3"/>
      <c r="BHK21" s="3"/>
      <c r="BHL21" s="3"/>
      <c r="BHM21" s="3"/>
      <c r="BHN21" s="3"/>
      <c r="BHO21" s="3"/>
      <c r="BHP21" s="3"/>
      <c r="BHQ21" s="3"/>
      <c r="BHR21" s="3"/>
      <c r="BHS21" s="3"/>
      <c r="BHT21" s="3"/>
      <c r="BHU21" s="3"/>
      <c r="BHV21" s="3"/>
      <c r="BHW21" s="3"/>
      <c r="BHX21" s="3"/>
      <c r="BHY21" s="3"/>
      <c r="BHZ21" s="3"/>
      <c r="BIA21" s="3"/>
      <c r="BIB21" s="3"/>
      <c r="BIC21" s="3"/>
      <c r="BID21" s="3"/>
      <c r="BIE21" s="3"/>
      <c r="BIF21" s="3"/>
      <c r="BIG21" s="3"/>
      <c r="BIH21" s="3"/>
      <c r="BII21" s="3"/>
      <c r="BIJ21" s="3"/>
      <c r="BIK21" s="3"/>
      <c r="BIL21" s="3"/>
      <c r="BIM21" s="3"/>
      <c r="BIN21" s="3"/>
      <c r="BIO21" s="3"/>
      <c r="BIP21" s="3"/>
      <c r="BIQ21" s="3"/>
      <c r="BIR21" s="3"/>
      <c r="BIS21" s="3"/>
      <c r="BIT21" s="3"/>
      <c r="BIU21" s="3"/>
      <c r="BIV21" s="3"/>
      <c r="BIW21" s="3"/>
      <c r="BIX21" s="3"/>
      <c r="BIY21" s="3"/>
      <c r="BIZ21" s="3"/>
      <c r="BJA21" s="3"/>
      <c r="BJB21" s="3"/>
      <c r="BJC21" s="3"/>
      <c r="BJD21" s="3"/>
      <c r="BJE21" s="3"/>
      <c r="BJF21" s="3"/>
      <c r="BJG21" s="3"/>
      <c r="BJH21" s="3"/>
      <c r="BJI21" s="3"/>
      <c r="BJJ21" s="3"/>
      <c r="BJK21" s="3"/>
      <c r="BJL21" s="3"/>
      <c r="BJM21" s="3"/>
      <c r="BJN21" s="3"/>
      <c r="BJO21" s="3"/>
      <c r="BJP21" s="3"/>
      <c r="BJQ21" s="3"/>
      <c r="BJR21" s="3"/>
      <c r="BJS21" s="3"/>
      <c r="BJT21" s="3"/>
      <c r="BJU21" s="3"/>
      <c r="BJV21" s="3"/>
      <c r="BJW21" s="3"/>
      <c r="BJX21" s="3"/>
      <c r="BJY21" s="3"/>
      <c r="BJZ21" s="3"/>
      <c r="BKA21" s="3"/>
      <c r="BKB21" s="3"/>
      <c r="BKC21" s="3"/>
      <c r="BKD21" s="3"/>
      <c r="BKE21" s="3"/>
      <c r="BKF21" s="3"/>
      <c r="BKG21" s="3"/>
      <c r="BKH21" s="3"/>
      <c r="BKI21" s="3"/>
      <c r="BKJ21" s="3"/>
      <c r="BKK21" s="3"/>
      <c r="BKL21" s="3"/>
      <c r="BKM21" s="3"/>
      <c r="BKN21" s="3"/>
      <c r="BKO21" s="3"/>
      <c r="BKP21" s="3"/>
      <c r="BKQ21" s="3"/>
      <c r="BKR21" s="3"/>
      <c r="BKS21" s="3"/>
      <c r="BKT21" s="3"/>
      <c r="BKU21" s="3"/>
      <c r="BKV21" s="3"/>
      <c r="BKW21" s="3"/>
      <c r="BKX21" s="3"/>
      <c r="BKY21" s="3"/>
      <c r="BKZ21" s="3"/>
      <c r="BLA21" s="3"/>
      <c r="BLB21" s="3"/>
      <c r="BLC21" s="3"/>
      <c r="BLD21" s="3"/>
      <c r="BLE21" s="3"/>
      <c r="BLF21" s="3"/>
      <c r="BLG21" s="3"/>
      <c r="BLH21" s="3"/>
      <c r="BLI21" s="3"/>
      <c r="BLJ21" s="3"/>
      <c r="BLK21" s="3"/>
      <c r="BLL21" s="3"/>
      <c r="BLM21" s="3"/>
      <c r="BLN21" s="3"/>
      <c r="BLO21" s="3"/>
      <c r="BLP21" s="3"/>
      <c r="BLQ21" s="3"/>
      <c r="BLR21" s="3"/>
      <c r="BLS21" s="3"/>
      <c r="BLT21" s="3"/>
      <c r="BLU21" s="3"/>
      <c r="BLV21" s="3"/>
      <c r="BLW21" s="3"/>
      <c r="BLX21" s="3"/>
      <c r="BLY21" s="3"/>
      <c r="BLZ21" s="3"/>
      <c r="BMA21" s="3"/>
      <c r="BMB21" s="3"/>
      <c r="BMC21" s="3"/>
      <c r="BMD21" s="3"/>
      <c r="BME21" s="3"/>
      <c r="BMF21" s="3"/>
      <c r="BMG21" s="3"/>
      <c r="BMH21" s="3"/>
      <c r="BMI21" s="3"/>
      <c r="BMJ21" s="3"/>
      <c r="BMK21" s="3"/>
      <c r="BML21" s="3"/>
      <c r="BMM21" s="3"/>
      <c r="BMN21" s="3"/>
      <c r="BMO21" s="3"/>
      <c r="BMP21" s="3"/>
      <c r="BMQ21" s="3"/>
      <c r="BMR21" s="3"/>
      <c r="BMS21" s="3"/>
      <c r="BMT21" s="3"/>
      <c r="BMU21" s="3"/>
      <c r="BMV21" s="3"/>
      <c r="BMW21" s="3"/>
      <c r="BMX21" s="3"/>
      <c r="BMY21" s="3"/>
      <c r="BMZ21" s="3"/>
      <c r="BNA21" s="3"/>
      <c r="BNB21" s="3"/>
      <c r="BNC21" s="3"/>
      <c r="BND21" s="3"/>
      <c r="BNE21" s="3"/>
      <c r="BNF21" s="3"/>
      <c r="BNG21" s="3"/>
      <c r="BNH21" s="3"/>
      <c r="BNI21" s="3"/>
      <c r="BNJ21" s="3"/>
      <c r="BNK21" s="3"/>
      <c r="BNL21" s="3"/>
      <c r="BNM21" s="3"/>
      <c r="BNN21" s="3"/>
      <c r="BNO21" s="3"/>
      <c r="BNP21" s="3"/>
      <c r="BNQ21" s="3"/>
      <c r="BNR21" s="3"/>
      <c r="BNS21" s="3"/>
      <c r="BNT21" s="3"/>
      <c r="BNU21" s="3"/>
      <c r="BNV21" s="3"/>
      <c r="BNW21" s="3"/>
      <c r="BNX21" s="3"/>
      <c r="BNY21" s="3"/>
      <c r="BNZ21" s="3"/>
      <c r="BOA21" s="3"/>
      <c r="BOB21" s="3"/>
      <c r="BOC21" s="3"/>
      <c r="BOD21" s="3"/>
      <c r="BOE21" s="3"/>
      <c r="BOF21" s="3"/>
      <c r="BOG21" s="3"/>
      <c r="BOH21" s="3"/>
      <c r="BOI21" s="3"/>
      <c r="BOJ21" s="3"/>
      <c r="BOK21" s="3"/>
      <c r="BOL21" s="3"/>
      <c r="BOM21" s="3"/>
      <c r="BON21" s="3"/>
      <c r="BOO21" s="3"/>
      <c r="BOP21" s="3"/>
      <c r="BOQ21" s="3"/>
      <c r="BOR21" s="3"/>
      <c r="BOS21" s="3"/>
      <c r="BOT21" s="3"/>
      <c r="BOU21" s="3"/>
      <c r="BOV21" s="3"/>
      <c r="BOW21" s="3"/>
      <c r="BOX21" s="3"/>
      <c r="BOY21" s="3"/>
      <c r="BOZ21" s="3"/>
      <c r="BPA21" s="3"/>
      <c r="BPB21" s="3"/>
      <c r="BPC21" s="3"/>
      <c r="BPD21" s="3"/>
      <c r="BPE21" s="3"/>
      <c r="BPF21" s="3"/>
      <c r="BPG21" s="3"/>
      <c r="BPH21" s="3"/>
      <c r="BPI21" s="3"/>
      <c r="BPJ21" s="3"/>
      <c r="BPK21" s="3"/>
      <c r="BPL21" s="3"/>
      <c r="BPM21" s="3"/>
      <c r="BPN21" s="3"/>
      <c r="BPO21" s="3"/>
      <c r="BPP21" s="3"/>
      <c r="BPQ21" s="3"/>
      <c r="BPR21" s="3"/>
      <c r="BPS21" s="3"/>
      <c r="BPT21" s="3"/>
      <c r="BPU21" s="3"/>
      <c r="BPV21" s="3"/>
      <c r="BPW21" s="3"/>
      <c r="BPX21" s="3"/>
      <c r="BPY21" s="3"/>
      <c r="BPZ21" s="3"/>
      <c r="BQA21" s="3"/>
      <c r="BQB21" s="3"/>
      <c r="BQC21" s="3"/>
      <c r="BQD21" s="3"/>
      <c r="BQE21" s="3"/>
      <c r="BQF21" s="3"/>
      <c r="BQG21" s="3"/>
      <c r="BQH21" s="3"/>
      <c r="BQI21" s="3"/>
      <c r="BQJ21" s="3"/>
      <c r="BQK21" s="3"/>
      <c r="BQL21" s="3"/>
      <c r="BQM21" s="3"/>
      <c r="BQN21" s="3"/>
      <c r="BQO21" s="3"/>
      <c r="BQP21" s="3"/>
      <c r="BQQ21" s="3"/>
      <c r="BQR21" s="3"/>
      <c r="BQS21" s="3"/>
      <c r="BQT21" s="3"/>
      <c r="BQU21" s="3"/>
      <c r="BQV21" s="3"/>
      <c r="BQW21" s="3"/>
      <c r="BQX21" s="3"/>
      <c r="BQY21" s="3"/>
      <c r="BQZ21" s="3"/>
      <c r="BRA21" s="3"/>
      <c r="BRB21" s="3"/>
      <c r="BRC21" s="3"/>
      <c r="BRD21" s="3"/>
      <c r="BRE21" s="3"/>
      <c r="BRF21" s="3"/>
      <c r="BRG21" s="3"/>
      <c r="BRH21" s="3"/>
      <c r="BRI21" s="3"/>
      <c r="BRJ21" s="3"/>
      <c r="BRK21" s="3"/>
      <c r="BRL21" s="3"/>
      <c r="BRM21" s="3"/>
      <c r="BRN21" s="3"/>
      <c r="BRO21" s="3"/>
      <c r="BRP21" s="3"/>
      <c r="BRQ21" s="3"/>
      <c r="BRR21" s="3"/>
      <c r="BRS21" s="3"/>
      <c r="BRT21" s="3"/>
      <c r="BRU21" s="3"/>
      <c r="BRV21" s="3"/>
      <c r="BRW21" s="3"/>
      <c r="BRX21" s="3"/>
      <c r="BRY21" s="3"/>
      <c r="BRZ21" s="3"/>
      <c r="BSA21" s="3"/>
      <c r="BSB21" s="3"/>
      <c r="BSC21" s="3"/>
      <c r="BSD21" s="3"/>
      <c r="BSE21" s="3"/>
      <c r="BSF21" s="3"/>
      <c r="BSG21" s="3"/>
      <c r="BSH21" s="3"/>
      <c r="BSI21" s="3"/>
      <c r="BSJ21" s="3"/>
      <c r="BSK21" s="3"/>
      <c r="BSL21" s="3"/>
      <c r="BSM21" s="3"/>
      <c r="BSN21" s="3"/>
      <c r="BSO21" s="3"/>
      <c r="BSP21" s="3"/>
      <c r="BSQ21" s="3"/>
      <c r="BSR21" s="3"/>
      <c r="BSS21" s="3"/>
      <c r="BST21" s="3"/>
      <c r="BSU21" s="3"/>
      <c r="BSV21" s="3"/>
      <c r="BSW21" s="3"/>
      <c r="BSX21" s="3"/>
      <c r="BSY21" s="3"/>
      <c r="BSZ21" s="3"/>
      <c r="BTA21" s="3"/>
      <c r="BTB21" s="3"/>
      <c r="BTC21" s="3"/>
      <c r="BTD21" s="3"/>
      <c r="BTE21" s="3"/>
      <c r="BTF21" s="3"/>
      <c r="BTG21" s="3"/>
      <c r="BTH21" s="3"/>
      <c r="BTI21" s="3"/>
      <c r="BTJ21" s="3"/>
      <c r="BTK21" s="3"/>
      <c r="BTL21" s="3"/>
      <c r="BTM21" s="3"/>
      <c r="BTN21" s="3"/>
      <c r="BTO21" s="3"/>
      <c r="BTP21" s="3"/>
      <c r="BTQ21" s="3"/>
      <c r="BTR21" s="3"/>
      <c r="BTS21" s="3"/>
      <c r="BTT21" s="3"/>
      <c r="BTU21" s="3"/>
      <c r="BTV21" s="3"/>
      <c r="BTW21" s="3"/>
      <c r="BTX21" s="3"/>
      <c r="BTY21" s="3"/>
    </row>
    <row r="22" spans="1:2179" x14ac:dyDescent="0.55000000000000004">
      <c r="A22" s="47" t="s">
        <v>19</v>
      </c>
      <c r="B22" s="57">
        <f>-(B11+B12)/B6</f>
        <v>7.9225597770370797E-3</v>
      </c>
      <c r="C22" s="57">
        <f t="shared" ref="C22:I22" si="1">-(C11+C12)/C6</f>
        <v>1.5721357772712923E-2</v>
      </c>
      <c r="D22" s="57">
        <f t="shared" si="1"/>
        <v>1.2444748842178317E-2</v>
      </c>
      <c r="E22" s="58">
        <f t="shared" si="1"/>
        <v>1.4593751789943444E-2</v>
      </c>
      <c r="F22" s="57">
        <f t="shared" si="1"/>
        <v>7.9225597770370762E-3</v>
      </c>
      <c r="G22" s="57">
        <f t="shared" si="1"/>
        <v>1.1877347939050329E-2</v>
      </c>
      <c r="H22" s="57">
        <f t="shared" si="1"/>
        <v>1.2072187561932598E-2</v>
      </c>
      <c r="I22" s="57">
        <f t="shared" si="1"/>
        <v>1.2723754118471523E-2</v>
      </c>
      <c r="J22" s="80"/>
      <c r="K22" s="8"/>
      <c r="L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c r="AMM22" s="3"/>
      <c r="AMN22" s="3"/>
      <c r="AMO22" s="3"/>
      <c r="AMP22" s="3"/>
      <c r="AMQ22" s="3"/>
      <c r="AMR22" s="3"/>
      <c r="AMS22" s="3"/>
      <c r="AMT22" s="3"/>
      <c r="AMU22" s="3"/>
      <c r="AMV22" s="3"/>
      <c r="AMW22" s="3"/>
      <c r="AMX22" s="3"/>
      <c r="AMY22" s="3"/>
      <c r="AMZ22" s="3"/>
      <c r="ANA22" s="3"/>
      <c r="ANB22" s="3"/>
      <c r="ANC22" s="3"/>
      <c r="AND22" s="3"/>
      <c r="ANE22" s="3"/>
      <c r="ANF22" s="3"/>
      <c r="ANG22" s="3"/>
      <c r="ANH22" s="3"/>
      <c r="ANI22" s="3"/>
      <c r="ANJ22" s="3"/>
      <c r="ANK22" s="3"/>
      <c r="ANL22" s="3"/>
      <c r="ANM22" s="3"/>
      <c r="ANN22" s="3"/>
      <c r="ANO22" s="3"/>
      <c r="ANP22" s="3"/>
      <c r="ANQ22" s="3"/>
      <c r="ANR22" s="3"/>
      <c r="ANS22" s="3"/>
      <c r="ANT22" s="3"/>
      <c r="ANU22" s="3"/>
      <c r="ANV22" s="3"/>
      <c r="ANW22" s="3"/>
      <c r="ANX22" s="3"/>
      <c r="ANY22" s="3"/>
      <c r="ANZ22" s="3"/>
      <c r="AOA22" s="3"/>
      <c r="AOB22" s="3"/>
      <c r="AOC22" s="3"/>
      <c r="AOD22" s="3"/>
      <c r="AOE22" s="3"/>
      <c r="AOF22" s="3"/>
      <c r="AOG22" s="3"/>
      <c r="AOH22" s="3"/>
      <c r="AOI22" s="3"/>
      <c r="AOJ22" s="3"/>
      <c r="AOK22" s="3"/>
      <c r="AOL22" s="3"/>
      <c r="AOM22" s="3"/>
      <c r="AON22" s="3"/>
      <c r="AOO22" s="3"/>
      <c r="AOP22" s="3"/>
      <c r="AOQ22" s="3"/>
      <c r="AOR22" s="3"/>
      <c r="AOS22" s="3"/>
      <c r="AOT22" s="3"/>
      <c r="AOU22" s="3"/>
      <c r="AOV22" s="3"/>
      <c r="AOW22" s="3"/>
      <c r="AOX22" s="3"/>
      <c r="AOY22" s="3"/>
      <c r="AOZ22" s="3"/>
      <c r="APA22" s="3"/>
      <c r="APB22" s="3"/>
      <c r="APC22" s="3"/>
      <c r="APD22" s="3"/>
      <c r="APE22" s="3"/>
      <c r="APF22" s="3"/>
      <c r="APG22" s="3"/>
      <c r="APH22" s="3"/>
      <c r="API22" s="3"/>
      <c r="APJ22" s="3"/>
      <c r="APK22" s="3"/>
      <c r="APL22" s="3"/>
      <c r="APM22" s="3"/>
      <c r="APN22" s="3"/>
      <c r="APO22" s="3"/>
      <c r="APP22" s="3"/>
      <c r="APQ22" s="3"/>
      <c r="APR22" s="3"/>
      <c r="APS22" s="3"/>
      <c r="APT22" s="3"/>
      <c r="APU22" s="3"/>
      <c r="APV22" s="3"/>
      <c r="APW22" s="3"/>
      <c r="APX22" s="3"/>
      <c r="APY22" s="3"/>
      <c r="APZ22" s="3"/>
      <c r="AQA22" s="3"/>
      <c r="AQB22" s="3"/>
      <c r="AQC22" s="3"/>
      <c r="AQD22" s="3"/>
      <c r="AQE22" s="3"/>
      <c r="AQF22" s="3"/>
      <c r="AQG22" s="3"/>
      <c r="AQH22" s="3"/>
      <c r="AQI22" s="3"/>
      <c r="AQJ22" s="3"/>
      <c r="AQK22" s="3"/>
      <c r="AQL22" s="3"/>
      <c r="AQM22" s="3"/>
      <c r="AQN22" s="3"/>
      <c r="AQO22" s="3"/>
      <c r="AQP22" s="3"/>
      <c r="AQQ22" s="3"/>
      <c r="AQR22" s="3"/>
      <c r="AQS22" s="3"/>
      <c r="AQT22" s="3"/>
      <c r="AQU22" s="3"/>
      <c r="AQV22" s="3"/>
      <c r="AQW22" s="3"/>
      <c r="AQX22" s="3"/>
      <c r="AQY22" s="3"/>
      <c r="AQZ22" s="3"/>
      <c r="ARA22" s="3"/>
      <c r="ARB22" s="3"/>
      <c r="ARC22" s="3"/>
      <c r="ARD22" s="3"/>
      <c r="ARE22" s="3"/>
      <c r="ARF22" s="3"/>
      <c r="ARG22" s="3"/>
      <c r="ARH22" s="3"/>
      <c r="ARI22" s="3"/>
      <c r="ARJ22" s="3"/>
      <c r="ARK22" s="3"/>
      <c r="ARL22" s="3"/>
      <c r="ARM22" s="3"/>
      <c r="ARN22" s="3"/>
      <c r="ARO22" s="3"/>
      <c r="ARP22" s="3"/>
      <c r="ARQ22" s="3"/>
      <c r="ARR22" s="3"/>
      <c r="ARS22" s="3"/>
      <c r="ART22" s="3"/>
      <c r="ARU22" s="3"/>
      <c r="ARV22" s="3"/>
      <c r="ARW22" s="3"/>
      <c r="ARX22" s="3"/>
      <c r="ARY22" s="3"/>
      <c r="ARZ22" s="3"/>
      <c r="ASA22" s="3"/>
      <c r="ASB22" s="3"/>
      <c r="ASC22" s="3"/>
      <c r="ASD22" s="3"/>
      <c r="ASE22" s="3"/>
      <c r="ASF22" s="3"/>
      <c r="ASG22" s="3"/>
      <c r="ASH22" s="3"/>
      <c r="ASI22" s="3"/>
      <c r="ASJ22" s="3"/>
      <c r="ASK22" s="3"/>
      <c r="ASL22" s="3"/>
      <c r="ASM22" s="3"/>
      <c r="ASN22" s="3"/>
      <c r="ASO22" s="3"/>
      <c r="ASP22" s="3"/>
      <c r="ASQ22" s="3"/>
      <c r="ASR22" s="3"/>
      <c r="ASS22" s="3"/>
      <c r="AST22" s="3"/>
      <c r="ASU22" s="3"/>
      <c r="ASV22" s="3"/>
      <c r="ASW22" s="3"/>
      <c r="ASX22" s="3"/>
      <c r="ASY22" s="3"/>
      <c r="ASZ22" s="3"/>
      <c r="ATA22" s="3"/>
      <c r="ATB22" s="3"/>
      <c r="ATC22" s="3"/>
      <c r="ATD22" s="3"/>
      <c r="ATE22" s="3"/>
      <c r="ATF22" s="3"/>
      <c r="ATG22" s="3"/>
      <c r="ATH22" s="3"/>
      <c r="ATI22" s="3"/>
      <c r="ATJ22" s="3"/>
      <c r="ATK22" s="3"/>
      <c r="ATL22" s="3"/>
      <c r="ATM22" s="3"/>
      <c r="ATN22" s="3"/>
      <c r="ATO22" s="3"/>
      <c r="ATP22" s="3"/>
      <c r="ATQ22" s="3"/>
      <c r="ATR22" s="3"/>
      <c r="ATS22" s="3"/>
      <c r="ATT22" s="3"/>
      <c r="ATU22" s="3"/>
      <c r="ATV22" s="3"/>
      <c r="ATW22" s="3"/>
      <c r="ATX22" s="3"/>
      <c r="ATY22" s="3"/>
      <c r="ATZ22" s="3"/>
      <c r="AUA22" s="3"/>
      <c r="AUB22" s="3"/>
      <c r="AUC22" s="3"/>
      <c r="AUD22" s="3"/>
      <c r="AUE22" s="3"/>
      <c r="AUF22" s="3"/>
      <c r="AUG22" s="3"/>
      <c r="AUH22" s="3"/>
      <c r="AUI22" s="3"/>
      <c r="AUJ22" s="3"/>
      <c r="AUK22" s="3"/>
      <c r="AUL22" s="3"/>
      <c r="AUM22" s="3"/>
      <c r="AUN22" s="3"/>
      <c r="AUO22" s="3"/>
      <c r="AUP22" s="3"/>
      <c r="AUQ22" s="3"/>
      <c r="AUR22" s="3"/>
      <c r="AUS22" s="3"/>
      <c r="AUT22" s="3"/>
      <c r="AUU22" s="3"/>
      <c r="AUV22" s="3"/>
      <c r="AUW22" s="3"/>
      <c r="AUX22" s="3"/>
      <c r="AUY22" s="3"/>
      <c r="AUZ22" s="3"/>
      <c r="AVA22" s="3"/>
      <c r="AVB22" s="3"/>
      <c r="AVC22" s="3"/>
      <c r="AVD22" s="3"/>
      <c r="AVE22" s="3"/>
      <c r="AVF22" s="3"/>
      <c r="AVG22" s="3"/>
      <c r="AVH22" s="3"/>
      <c r="AVI22" s="3"/>
      <c r="AVJ22" s="3"/>
      <c r="AVK22" s="3"/>
      <c r="AVL22" s="3"/>
      <c r="AVM22" s="3"/>
      <c r="AVN22" s="3"/>
      <c r="AVO22" s="3"/>
      <c r="AVP22" s="3"/>
      <c r="AVQ22" s="3"/>
      <c r="AVR22" s="3"/>
      <c r="AVS22" s="3"/>
      <c r="AVT22" s="3"/>
      <c r="AVU22" s="3"/>
      <c r="AVV22" s="3"/>
      <c r="AVW22" s="3"/>
      <c r="AVX22" s="3"/>
      <c r="AVY22" s="3"/>
      <c r="AVZ22" s="3"/>
      <c r="AWA22" s="3"/>
      <c r="AWB22" s="3"/>
      <c r="AWC22" s="3"/>
      <c r="AWD22" s="3"/>
      <c r="AWE22" s="3"/>
      <c r="AWF22" s="3"/>
      <c r="AWG22" s="3"/>
      <c r="AWH22" s="3"/>
      <c r="AWI22" s="3"/>
      <c r="AWJ22" s="3"/>
      <c r="AWK22" s="3"/>
      <c r="AWL22" s="3"/>
      <c r="AWM22" s="3"/>
      <c r="AWN22" s="3"/>
      <c r="AWO22" s="3"/>
      <c r="AWP22" s="3"/>
      <c r="AWQ22" s="3"/>
      <c r="AWR22" s="3"/>
      <c r="AWS22" s="3"/>
      <c r="AWT22" s="3"/>
      <c r="AWU22" s="3"/>
      <c r="AWV22" s="3"/>
      <c r="AWW22" s="3"/>
      <c r="AWX22" s="3"/>
      <c r="AWY22" s="3"/>
      <c r="AWZ22" s="3"/>
      <c r="AXA22" s="3"/>
      <c r="AXB22" s="3"/>
      <c r="AXC22" s="3"/>
      <c r="AXD22" s="3"/>
      <c r="AXE22" s="3"/>
      <c r="AXF22" s="3"/>
      <c r="AXG22" s="3"/>
      <c r="AXH22" s="3"/>
      <c r="AXI22" s="3"/>
      <c r="AXJ22" s="3"/>
      <c r="AXK22" s="3"/>
      <c r="AXL22" s="3"/>
      <c r="AXM22" s="3"/>
      <c r="AXN22" s="3"/>
      <c r="AXO22" s="3"/>
      <c r="AXP22" s="3"/>
      <c r="AXQ22" s="3"/>
      <c r="AXR22" s="3"/>
      <c r="AXS22" s="3"/>
      <c r="AXT22" s="3"/>
      <c r="AXU22" s="3"/>
      <c r="AXV22" s="3"/>
      <c r="AXW22" s="3"/>
      <c r="AXX22" s="3"/>
      <c r="AXY22" s="3"/>
      <c r="AXZ22" s="3"/>
      <c r="AYA22" s="3"/>
      <c r="AYB22" s="3"/>
      <c r="AYC22" s="3"/>
      <c r="AYD22" s="3"/>
      <c r="AYE22" s="3"/>
      <c r="AYF22" s="3"/>
      <c r="AYG22" s="3"/>
      <c r="AYH22" s="3"/>
      <c r="AYI22" s="3"/>
      <c r="AYJ22" s="3"/>
      <c r="AYK22" s="3"/>
      <c r="AYL22" s="3"/>
      <c r="AYM22" s="3"/>
      <c r="AYN22" s="3"/>
      <c r="AYO22" s="3"/>
      <c r="AYP22" s="3"/>
      <c r="AYQ22" s="3"/>
      <c r="AYR22" s="3"/>
      <c r="AYS22" s="3"/>
      <c r="AYT22" s="3"/>
      <c r="AYU22" s="3"/>
      <c r="AYV22" s="3"/>
      <c r="AYW22" s="3"/>
      <c r="AYX22" s="3"/>
      <c r="AYY22" s="3"/>
      <c r="AYZ22" s="3"/>
      <c r="AZA22" s="3"/>
      <c r="AZB22" s="3"/>
      <c r="AZC22" s="3"/>
      <c r="AZD22" s="3"/>
      <c r="AZE22" s="3"/>
      <c r="AZF22" s="3"/>
      <c r="AZG22" s="3"/>
      <c r="AZH22" s="3"/>
      <c r="AZI22" s="3"/>
      <c r="AZJ22" s="3"/>
      <c r="AZK22" s="3"/>
      <c r="AZL22" s="3"/>
      <c r="AZM22" s="3"/>
      <c r="AZN22" s="3"/>
      <c r="AZO22" s="3"/>
      <c r="AZP22" s="3"/>
      <c r="AZQ22" s="3"/>
      <c r="AZR22" s="3"/>
      <c r="AZS22" s="3"/>
      <c r="AZT22" s="3"/>
      <c r="AZU22" s="3"/>
      <c r="AZV22" s="3"/>
      <c r="AZW22" s="3"/>
      <c r="AZX22" s="3"/>
      <c r="AZY22" s="3"/>
      <c r="AZZ22" s="3"/>
      <c r="BAA22" s="3"/>
      <c r="BAB22" s="3"/>
      <c r="BAC22" s="3"/>
      <c r="BAD22" s="3"/>
      <c r="BAE22" s="3"/>
      <c r="BAF22" s="3"/>
      <c r="BAG22" s="3"/>
      <c r="BAH22" s="3"/>
      <c r="BAI22" s="3"/>
      <c r="BAJ22" s="3"/>
      <c r="BAK22" s="3"/>
      <c r="BAL22" s="3"/>
      <c r="BAM22" s="3"/>
      <c r="BAN22" s="3"/>
      <c r="BAO22" s="3"/>
      <c r="BAP22" s="3"/>
      <c r="BAQ22" s="3"/>
      <c r="BAR22" s="3"/>
      <c r="BAS22" s="3"/>
      <c r="BAT22" s="3"/>
      <c r="BAU22" s="3"/>
      <c r="BAV22" s="3"/>
      <c r="BAW22" s="3"/>
      <c r="BAX22" s="3"/>
      <c r="BAY22" s="3"/>
      <c r="BAZ22" s="3"/>
      <c r="BBA22" s="3"/>
      <c r="BBB22" s="3"/>
      <c r="BBC22" s="3"/>
      <c r="BBD22" s="3"/>
      <c r="BBE22" s="3"/>
      <c r="BBF22" s="3"/>
      <c r="BBG22" s="3"/>
      <c r="BBH22" s="3"/>
      <c r="BBI22" s="3"/>
      <c r="BBJ22" s="3"/>
      <c r="BBK22" s="3"/>
      <c r="BBL22" s="3"/>
      <c r="BBM22" s="3"/>
      <c r="BBN22" s="3"/>
      <c r="BBO22" s="3"/>
      <c r="BBP22" s="3"/>
      <c r="BBQ22" s="3"/>
      <c r="BBR22" s="3"/>
      <c r="BBS22" s="3"/>
      <c r="BBT22" s="3"/>
      <c r="BBU22" s="3"/>
      <c r="BBV22" s="3"/>
      <c r="BBW22" s="3"/>
      <c r="BBX22" s="3"/>
      <c r="BBY22" s="3"/>
      <c r="BBZ22" s="3"/>
      <c r="BCA22" s="3"/>
      <c r="BCB22" s="3"/>
      <c r="BCC22" s="3"/>
      <c r="BCD22" s="3"/>
      <c r="BCE22" s="3"/>
      <c r="BCF22" s="3"/>
      <c r="BCG22" s="3"/>
      <c r="BCH22" s="3"/>
      <c r="BCI22" s="3"/>
      <c r="BCJ22" s="3"/>
      <c r="BCK22" s="3"/>
      <c r="BCL22" s="3"/>
      <c r="BCM22" s="3"/>
      <c r="BCN22" s="3"/>
      <c r="BCO22" s="3"/>
      <c r="BCP22" s="3"/>
      <c r="BCQ22" s="3"/>
      <c r="BCR22" s="3"/>
      <c r="BCS22" s="3"/>
      <c r="BCT22" s="3"/>
      <c r="BCU22" s="3"/>
      <c r="BCV22" s="3"/>
      <c r="BCW22" s="3"/>
      <c r="BCX22" s="3"/>
      <c r="BCY22" s="3"/>
      <c r="BCZ22" s="3"/>
      <c r="BDA22" s="3"/>
      <c r="BDB22" s="3"/>
      <c r="BDC22" s="3"/>
      <c r="BDD22" s="3"/>
      <c r="BDE22" s="3"/>
      <c r="BDF22" s="3"/>
      <c r="BDG22" s="3"/>
      <c r="BDH22" s="3"/>
      <c r="BDI22" s="3"/>
      <c r="BDJ22" s="3"/>
      <c r="BDK22" s="3"/>
      <c r="BDL22" s="3"/>
      <c r="BDM22" s="3"/>
      <c r="BDN22" s="3"/>
      <c r="BDO22" s="3"/>
      <c r="BDP22" s="3"/>
      <c r="BDQ22" s="3"/>
      <c r="BDR22" s="3"/>
      <c r="BDS22" s="3"/>
      <c r="BDT22" s="3"/>
      <c r="BDU22" s="3"/>
      <c r="BDV22" s="3"/>
      <c r="BDW22" s="3"/>
      <c r="BDX22" s="3"/>
      <c r="BDY22" s="3"/>
      <c r="BDZ22" s="3"/>
      <c r="BEA22" s="3"/>
      <c r="BEB22" s="3"/>
      <c r="BEC22" s="3"/>
      <c r="BED22" s="3"/>
      <c r="BEE22" s="3"/>
      <c r="BEF22" s="3"/>
      <c r="BEG22" s="3"/>
      <c r="BEH22" s="3"/>
      <c r="BEI22" s="3"/>
      <c r="BEJ22" s="3"/>
      <c r="BEK22" s="3"/>
      <c r="BEL22" s="3"/>
      <c r="BEM22" s="3"/>
      <c r="BEN22" s="3"/>
      <c r="BEO22" s="3"/>
      <c r="BEP22" s="3"/>
      <c r="BEQ22" s="3"/>
      <c r="BER22" s="3"/>
      <c r="BES22" s="3"/>
      <c r="BET22" s="3"/>
      <c r="BEU22" s="3"/>
      <c r="BEV22" s="3"/>
      <c r="BEW22" s="3"/>
      <c r="BEX22" s="3"/>
      <c r="BEY22" s="3"/>
      <c r="BEZ22" s="3"/>
      <c r="BFA22" s="3"/>
      <c r="BFB22" s="3"/>
      <c r="BFC22" s="3"/>
      <c r="BFD22" s="3"/>
      <c r="BFE22" s="3"/>
      <c r="BFF22" s="3"/>
      <c r="BFG22" s="3"/>
      <c r="BFH22" s="3"/>
      <c r="BFI22" s="3"/>
      <c r="BFJ22" s="3"/>
      <c r="BFK22" s="3"/>
      <c r="BFL22" s="3"/>
      <c r="BFM22" s="3"/>
      <c r="BFN22" s="3"/>
      <c r="BFO22" s="3"/>
      <c r="BFP22" s="3"/>
      <c r="BFQ22" s="3"/>
      <c r="BFR22" s="3"/>
      <c r="BFS22" s="3"/>
      <c r="BFT22" s="3"/>
      <c r="BFU22" s="3"/>
      <c r="BFV22" s="3"/>
      <c r="BFW22" s="3"/>
      <c r="BFX22" s="3"/>
      <c r="BFY22" s="3"/>
      <c r="BFZ22" s="3"/>
      <c r="BGA22" s="3"/>
      <c r="BGB22" s="3"/>
      <c r="BGC22" s="3"/>
      <c r="BGD22" s="3"/>
      <c r="BGE22" s="3"/>
      <c r="BGF22" s="3"/>
      <c r="BGG22" s="3"/>
      <c r="BGH22" s="3"/>
      <c r="BGI22" s="3"/>
      <c r="BGJ22" s="3"/>
      <c r="BGK22" s="3"/>
      <c r="BGL22" s="3"/>
      <c r="BGM22" s="3"/>
      <c r="BGN22" s="3"/>
      <c r="BGO22" s="3"/>
      <c r="BGP22" s="3"/>
      <c r="BGQ22" s="3"/>
      <c r="BGR22" s="3"/>
      <c r="BGS22" s="3"/>
      <c r="BGT22" s="3"/>
      <c r="BGU22" s="3"/>
      <c r="BGV22" s="3"/>
      <c r="BGW22" s="3"/>
      <c r="BGX22" s="3"/>
      <c r="BGY22" s="3"/>
      <c r="BGZ22" s="3"/>
      <c r="BHA22" s="3"/>
      <c r="BHB22" s="3"/>
      <c r="BHC22" s="3"/>
      <c r="BHD22" s="3"/>
      <c r="BHE22" s="3"/>
      <c r="BHF22" s="3"/>
      <c r="BHG22" s="3"/>
      <c r="BHH22" s="3"/>
      <c r="BHI22" s="3"/>
      <c r="BHJ22" s="3"/>
      <c r="BHK22" s="3"/>
      <c r="BHL22" s="3"/>
      <c r="BHM22" s="3"/>
      <c r="BHN22" s="3"/>
      <c r="BHO22" s="3"/>
      <c r="BHP22" s="3"/>
      <c r="BHQ22" s="3"/>
      <c r="BHR22" s="3"/>
      <c r="BHS22" s="3"/>
      <c r="BHT22" s="3"/>
      <c r="BHU22" s="3"/>
      <c r="BHV22" s="3"/>
      <c r="BHW22" s="3"/>
      <c r="BHX22" s="3"/>
      <c r="BHY22" s="3"/>
      <c r="BHZ22" s="3"/>
      <c r="BIA22" s="3"/>
      <c r="BIB22" s="3"/>
      <c r="BIC22" s="3"/>
      <c r="BID22" s="3"/>
      <c r="BIE22" s="3"/>
      <c r="BIF22" s="3"/>
      <c r="BIG22" s="3"/>
      <c r="BIH22" s="3"/>
      <c r="BII22" s="3"/>
      <c r="BIJ22" s="3"/>
      <c r="BIK22" s="3"/>
      <c r="BIL22" s="3"/>
      <c r="BIM22" s="3"/>
      <c r="BIN22" s="3"/>
      <c r="BIO22" s="3"/>
      <c r="BIP22" s="3"/>
      <c r="BIQ22" s="3"/>
      <c r="BIR22" s="3"/>
      <c r="BIS22" s="3"/>
      <c r="BIT22" s="3"/>
      <c r="BIU22" s="3"/>
      <c r="BIV22" s="3"/>
      <c r="BIW22" s="3"/>
      <c r="BIX22" s="3"/>
      <c r="BIY22" s="3"/>
      <c r="BIZ22" s="3"/>
      <c r="BJA22" s="3"/>
      <c r="BJB22" s="3"/>
      <c r="BJC22" s="3"/>
      <c r="BJD22" s="3"/>
      <c r="BJE22" s="3"/>
      <c r="BJF22" s="3"/>
      <c r="BJG22" s="3"/>
      <c r="BJH22" s="3"/>
      <c r="BJI22" s="3"/>
      <c r="BJJ22" s="3"/>
      <c r="BJK22" s="3"/>
      <c r="BJL22" s="3"/>
      <c r="BJM22" s="3"/>
      <c r="BJN22" s="3"/>
      <c r="BJO22" s="3"/>
      <c r="BJP22" s="3"/>
      <c r="BJQ22" s="3"/>
      <c r="BJR22" s="3"/>
      <c r="BJS22" s="3"/>
      <c r="BJT22" s="3"/>
      <c r="BJU22" s="3"/>
      <c r="BJV22" s="3"/>
      <c r="BJW22" s="3"/>
      <c r="BJX22" s="3"/>
      <c r="BJY22" s="3"/>
      <c r="BJZ22" s="3"/>
      <c r="BKA22" s="3"/>
      <c r="BKB22" s="3"/>
      <c r="BKC22" s="3"/>
      <c r="BKD22" s="3"/>
      <c r="BKE22" s="3"/>
      <c r="BKF22" s="3"/>
      <c r="BKG22" s="3"/>
      <c r="BKH22" s="3"/>
      <c r="BKI22" s="3"/>
      <c r="BKJ22" s="3"/>
      <c r="BKK22" s="3"/>
      <c r="BKL22" s="3"/>
      <c r="BKM22" s="3"/>
      <c r="BKN22" s="3"/>
      <c r="BKO22" s="3"/>
      <c r="BKP22" s="3"/>
      <c r="BKQ22" s="3"/>
      <c r="BKR22" s="3"/>
      <c r="BKS22" s="3"/>
      <c r="BKT22" s="3"/>
      <c r="BKU22" s="3"/>
      <c r="BKV22" s="3"/>
      <c r="BKW22" s="3"/>
      <c r="BKX22" s="3"/>
      <c r="BKY22" s="3"/>
      <c r="BKZ22" s="3"/>
      <c r="BLA22" s="3"/>
      <c r="BLB22" s="3"/>
      <c r="BLC22" s="3"/>
      <c r="BLD22" s="3"/>
      <c r="BLE22" s="3"/>
      <c r="BLF22" s="3"/>
      <c r="BLG22" s="3"/>
      <c r="BLH22" s="3"/>
      <c r="BLI22" s="3"/>
      <c r="BLJ22" s="3"/>
      <c r="BLK22" s="3"/>
      <c r="BLL22" s="3"/>
      <c r="BLM22" s="3"/>
      <c r="BLN22" s="3"/>
      <c r="BLO22" s="3"/>
      <c r="BLP22" s="3"/>
      <c r="BLQ22" s="3"/>
      <c r="BLR22" s="3"/>
      <c r="BLS22" s="3"/>
      <c r="BLT22" s="3"/>
      <c r="BLU22" s="3"/>
      <c r="BLV22" s="3"/>
      <c r="BLW22" s="3"/>
      <c r="BLX22" s="3"/>
      <c r="BLY22" s="3"/>
      <c r="BLZ22" s="3"/>
      <c r="BMA22" s="3"/>
      <c r="BMB22" s="3"/>
      <c r="BMC22" s="3"/>
      <c r="BMD22" s="3"/>
      <c r="BME22" s="3"/>
      <c r="BMF22" s="3"/>
      <c r="BMG22" s="3"/>
      <c r="BMH22" s="3"/>
      <c r="BMI22" s="3"/>
      <c r="BMJ22" s="3"/>
      <c r="BMK22" s="3"/>
      <c r="BML22" s="3"/>
      <c r="BMM22" s="3"/>
      <c r="BMN22" s="3"/>
      <c r="BMO22" s="3"/>
      <c r="BMP22" s="3"/>
      <c r="BMQ22" s="3"/>
      <c r="BMR22" s="3"/>
      <c r="BMS22" s="3"/>
      <c r="BMT22" s="3"/>
      <c r="BMU22" s="3"/>
      <c r="BMV22" s="3"/>
      <c r="BMW22" s="3"/>
      <c r="BMX22" s="3"/>
      <c r="BMY22" s="3"/>
      <c r="BMZ22" s="3"/>
      <c r="BNA22" s="3"/>
      <c r="BNB22" s="3"/>
      <c r="BNC22" s="3"/>
      <c r="BND22" s="3"/>
      <c r="BNE22" s="3"/>
      <c r="BNF22" s="3"/>
      <c r="BNG22" s="3"/>
      <c r="BNH22" s="3"/>
      <c r="BNI22" s="3"/>
      <c r="BNJ22" s="3"/>
      <c r="BNK22" s="3"/>
      <c r="BNL22" s="3"/>
      <c r="BNM22" s="3"/>
      <c r="BNN22" s="3"/>
      <c r="BNO22" s="3"/>
      <c r="BNP22" s="3"/>
      <c r="BNQ22" s="3"/>
      <c r="BNR22" s="3"/>
      <c r="BNS22" s="3"/>
      <c r="BNT22" s="3"/>
      <c r="BNU22" s="3"/>
      <c r="BNV22" s="3"/>
      <c r="BNW22" s="3"/>
      <c r="BNX22" s="3"/>
      <c r="BNY22" s="3"/>
      <c r="BNZ22" s="3"/>
      <c r="BOA22" s="3"/>
      <c r="BOB22" s="3"/>
      <c r="BOC22" s="3"/>
      <c r="BOD22" s="3"/>
      <c r="BOE22" s="3"/>
      <c r="BOF22" s="3"/>
      <c r="BOG22" s="3"/>
      <c r="BOH22" s="3"/>
      <c r="BOI22" s="3"/>
      <c r="BOJ22" s="3"/>
      <c r="BOK22" s="3"/>
      <c r="BOL22" s="3"/>
      <c r="BOM22" s="3"/>
      <c r="BON22" s="3"/>
      <c r="BOO22" s="3"/>
      <c r="BOP22" s="3"/>
      <c r="BOQ22" s="3"/>
      <c r="BOR22" s="3"/>
      <c r="BOS22" s="3"/>
      <c r="BOT22" s="3"/>
      <c r="BOU22" s="3"/>
      <c r="BOV22" s="3"/>
      <c r="BOW22" s="3"/>
      <c r="BOX22" s="3"/>
      <c r="BOY22" s="3"/>
      <c r="BOZ22" s="3"/>
      <c r="BPA22" s="3"/>
      <c r="BPB22" s="3"/>
      <c r="BPC22" s="3"/>
      <c r="BPD22" s="3"/>
      <c r="BPE22" s="3"/>
      <c r="BPF22" s="3"/>
      <c r="BPG22" s="3"/>
      <c r="BPH22" s="3"/>
      <c r="BPI22" s="3"/>
      <c r="BPJ22" s="3"/>
      <c r="BPK22" s="3"/>
      <c r="BPL22" s="3"/>
      <c r="BPM22" s="3"/>
      <c r="BPN22" s="3"/>
      <c r="BPO22" s="3"/>
      <c r="BPP22" s="3"/>
      <c r="BPQ22" s="3"/>
      <c r="BPR22" s="3"/>
      <c r="BPS22" s="3"/>
      <c r="BPT22" s="3"/>
      <c r="BPU22" s="3"/>
      <c r="BPV22" s="3"/>
      <c r="BPW22" s="3"/>
      <c r="BPX22" s="3"/>
      <c r="BPY22" s="3"/>
      <c r="BPZ22" s="3"/>
      <c r="BQA22" s="3"/>
      <c r="BQB22" s="3"/>
      <c r="BQC22" s="3"/>
      <c r="BQD22" s="3"/>
      <c r="BQE22" s="3"/>
      <c r="BQF22" s="3"/>
      <c r="BQG22" s="3"/>
      <c r="BQH22" s="3"/>
      <c r="BQI22" s="3"/>
      <c r="BQJ22" s="3"/>
      <c r="BQK22" s="3"/>
      <c r="BQL22" s="3"/>
      <c r="BQM22" s="3"/>
      <c r="BQN22" s="3"/>
      <c r="BQO22" s="3"/>
      <c r="BQP22" s="3"/>
      <c r="BQQ22" s="3"/>
      <c r="BQR22" s="3"/>
      <c r="BQS22" s="3"/>
      <c r="BQT22" s="3"/>
      <c r="BQU22" s="3"/>
      <c r="BQV22" s="3"/>
      <c r="BQW22" s="3"/>
      <c r="BQX22" s="3"/>
      <c r="BQY22" s="3"/>
      <c r="BQZ22" s="3"/>
      <c r="BRA22" s="3"/>
      <c r="BRB22" s="3"/>
      <c r="BRC22" s="3"/>
      <c r="BRD22" s="3"/>
      <c r="BRE22" s="3"/>
      <c r="BRF22" s="3"/>
      <c r="BRG22" s="3"/>
      <c r="BRH22" s="3"/>
      <c r="BRI22" s="3"/>
      <c r="BRJ22" s="3"/>
      <c r="BRK22" s="3"/>
      <c r="BRL22" s="3"/>
      <c r="BRM22" s="3"/>
      <c r="BRN22" s="3"/>
      <c r="BRO22" s="3"/>
      <c r="BRP22" s="3"/>
      <c r="BRQ22" s="3"/>
      <c r="BRR22" s="3"/>
      <c r="BRS22" s="3"/>
      <c r="BRT22" s="3"/>
      <c r="BRU22" s="3"/>
      <c r="BRV22" s="3"/>
      <c r="BRW22" s="3"/>
      <c r="BRX22" s="3"/>
      <c r="BRY22" s="3"/>
      <c r="BRZ22" s="3"/>
      <c r="BSA22" s="3"/>
      <c r="BSB22" s="3"/>
      <c r="BSC22" s="3"/>
      <c r="BSD22" s="3"/>
      <c r="BSE22" s="3"/>
      <c r="BSF22" s="3"/>
      <c r="BSG22" s="3"/>
      <c r="BSH22" s="3"/>
      <c r="BSI22" s="3"/>
      <c r="BSJ22" s="3"/>
      <c r="BSK22" s="3"/>
      <c r="BSL22" s="3"/>
      <c r="BSM22" s="3"/>
      <c r="BSN22" s="3"/>
      <c r="BSO22" s="3"/>
      <c r="BSP22" s="3"/>
      <c r="BSQ22" s="3"/>
      <c r="BSR22" s="3"/>
      <c r="BSS22" s="3"/>
      <c r="BST22" s="3"/>
      <c r="BSU22" s="3"/>
      <c r="BSV22" s="3"/>
      <c r="BSW22" s="3"/>
      <c r="BSX22" s="3"/>
      <c r="BSY22" s="3"/>
      <c r="BSZ22" s="3"/>
      <c r="BTA22" s="3"/>
      <c r="BTB22" s="3"/>
      <c r="BTC22" s="3"/>
      <c r="BTD22" s="3"/>
      <c r="BTE22" s="3"/>
      <c r="BTF22" s="3"/>
      <c r="BTG22" s="3"/>
      <c r="BTH22" s="3"/>
      <c r="BTI22" s="3"/>
      <c r="BTJ22" s="3"/>
      <c r="BTK22" s="3"/>
      <c r="BTL22" s="3"/>
      <c r="BTM22" s="3"/>
      <c r="BTN22" s="3"/>
      <c r="BTO22" s="3"/>
      <c r="BTP22" s="3"/>
      <c r="BTQ22" s="3"/>
      <c r="BTR22" s="3"/>
      <c r="BTS22" s="3"/>
      <c r="BTT22" s="3"/>
      <c r="BTU22" s="3"/>
      <c r="BTV22" s="3"/>
      <c r="BTW22" s="3"/>
      <c r="BTX22" s="3"/>
      <c r="BTY22" s="3"/>
    </row>
    <row r="23" spans="1:2179" x14ac:dyDescent="0.55000000000000004">
      <c r="A23" s="47" t="s">
        <v>20</v>
      </c>
      <c r="B23" s="57">
        <f>SUM(B21:B22)</f>
        <v>0.74879841812764214</v>
      </c>
      <c r="C23" s="57">
        <f t="shared" ref="C23:I23" si="2">SUM(C21:C22)</f>
        <v>0.6545327235238444</v>
      </c>
      <c r="D23" s="57">
        <f t="shared" si="2"/>
        <v>0.648242362981298</v>
      </c>
      <c r="E23" s="58">
        <f t="shared" si="2"/>
        <v>0.73384502723702139</v>
      </c>
      <c r="F23" s="57">
        <f t="shared" si="2"/>
        <v>0.74879841812764225</v>
      </c>
      <c r="G23" s="57">
        <f t="shared" si="2"/>
        <v>0.70099607046973889</v>
      </c>
      <c r="H23" s="57">
        <f t="shared" si="2"/>
        <v>0.68288099096241772</v>
      </c>
      <c r="I23" s="57">
        <f t="shared" si="2"/>
        <v>0.6960499839445885</v>
      </c>
      <c r="J23" s="80"/>
      <c r="K23" s="3"/>
      <c r="L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c r="AMA23" s="3"/>
      <c r="AMB23" s="3"/>
      <c r="AMC23" s="3"/>
      <c r="AMD23" s="3"/>
      <c r="AME23" s="3"/>
      <c r="AMF23" s="3"/>
      <c r="AMG23" s="3"/>
      <c r="AMH23" s="3"/>
      <c r="AMI23" s="3"/>
      <c r="AMJ23" s="3"/>
      <c r="AMK23" s="3"/>
      <c r="AML23" s="3"/>
      <c r="AMM23" s="3"/>
      <c r="AMN23" s="3"/>
      <c r="AMO23" s="3"/>
      <c r="AMP23" s="3"/>
      <c r="AMQ23" s="3"/>
      <c r="AMR23" s="3"/>
      <c r="AMS23" s="3"/>
      <c r="AMT23" s="3"/>
      <c r="AMU23" s="3"/>
      <c r="AMV23" s="3"/>
      <c r="AMW23" s="3"/>
      <c r="AMX23" s="3"/>
      <c r="AMY23" s="3"/>
      <c r="AMZ23" s="3"/>
      <c r="ANA23" s="3"/>
      <c r="ANB23" s="3"/>
      <c r="ANC23" s="3"/>
      <c r="AND23" s="3"/>
      <c r="ANE23" s="3"/>
      <c r="ANF23" s="3"/>
      <c r="ANG23" s="3"/>
      <c r="ANH23" s="3"/>
      <c r="ANI23" s="3"/>
      <c r="ANJ23" s="3"/>
      <c r="ANK23" s="3"/>
      <c r="ANL23" s="3"/>
      <c r="ANM23" s="3"/>
      <c r="ANN23" s="3"/>
      <c r="ANO23" s="3"/>
      <c r="ANP23" s="3"/>
      <c r="ANQ23" s="3"/>
      <c r="ANR23" s="3"/>
      <c r="ANS23" s="3"/>
      <c r="ANT23" s="3"/>
      <c r="ANU23" s="3"/>
      <c r="ANV23" s="3"/>
      <c r="ANW23" s="3"/>
      <c r="ANX23" s="3"/>
      <c r="ANY23" s="3"/>
      <c r="ANZ23" s="3"/>
      <c r="AOA23" s="3"/>
      <c r="AOB23" s="3"/>
      <c r="AOC23" s="3"/>
      <c r="AOD23" s="3"/>
      <c r="AOE23" s="3"/>
      <c r="AOF23" s="3"/>
      <c r="AOG23" s="3"/>
      <c r="AOH23" s="3"/>
      <c r="AOI23" s="3"/>
      <c r="AOJ23" s="3"/>
      <c r="AOK23" s="3"/>
      <c r="AOL23" s="3"/>
      <c r="AOM23" s="3"/>
      <c r="AON23" s="3"/>
      <c r="AOO23" s="3"/>
      <c r="AOP23" s="3"/>
      <c r="AOQ23" s="3"/>
      <c r="AOR23" s="3"/>
      <c r="AOS23" s="3"/>
      <c r="AOT23" s="3"/>
      <c r="AOU23" s="3"/>
      <c r="AOV23" s="3"/>
      <c r="AOW23" s="3"/>
      <c r="AOX23" s="3"/>
      <c r="AOY23" s="3"/>
      <c r="AOZ23" s="3"/>
      <c r="APA23" s="3"/>
      <c r="APB23" s="3"/>
      <c r="APC23" s="3"/>
      <c r="APD23" s="3"/>
      <c r="APE23" s="3"/>
      <c r="APF23" s="3"/>
      <c r="APG23" s="3"/>
      <c r="APH23" s="3"/>
      <c r="API23" s="3"/>
      <c r="APJ23" s="3"/>
      <c r="APK23" s="3"/>
      <c r="APL23" s="3"/>
      <c r="APM23" s="3"/>
      <c r="APN23" s="3"/>
      <c r="APO23" s="3"/>
      <c r="APP23" s="3"/>
      <c r="APQ23" s="3"/>
      <c r="APR23" s="3"/>
      <c r="APS23" s="3"/>
      <c r="APT23" s="3"/>
      <c r="APU23" s="3"/>
      <c r="APV23" s="3"/>
      <c r="APW23" s="3"/>
      <c r="APX23" s="3"/>
      <c r="APY23" s="3"/>
      <c r="APZ23" s="3"/>
      <c r="AQA23" s="3"/>
      <c r="AQB23" s="3"/>
      <c r="AQC23" s="3"/>
      <c r="AQD23" s="3"/>
      <c r="AQE23" s="3"/>
      <c r="AQF23" s="3"/>
      <c r="AQG23" s="3"/>
      <c r="AQH23" s="3"/>
      <c r="AQI23" s="3"/>
      <c r="AQJ23" s="3"/>
      <c r="AQK23" s="3"/>
      <c r="AQL23" s="3"/>
      <c r="AQM23" s="3"/>
      <c r="AQN23" s="3"/>
      <c r="AQO23" s="3"/>
      <c r="AQP23" s="3"/>
      <c r="AQQ23" s="3"/>
      <c r="AQR23" s="3"/>
      <c r="AQS23" s="3"/>
      <c r="AQT23" s="3"/>
      <c r="AQU23" s="3"/>
      <c r="AQV23" s="3"/>
      <c r="AQW23" s="3"/>
      <c r="AQX23" s="3"/>
      <c r="AQY23" s="3"/>
      <c r="AQZ23" s="3"/>
      <c r="ARA23" s="3"/>
      <c r="ARB23" s="3"/>
      <c r="ARC23" s="3"/>
      <c r="ARD23" s="3"/>
      <c r="ARE23" s="3"/>
      <c r="ARF23" s="3"/>
      <c r="ARG23" s="3"/>
      <c r="ARH23" s="3"/>
      <c r="ARI23" s="3"/>
      <c r="ARJ23" s="3"/>
      <c r="ARK23" s="3"/>
      <c r="ARL23" s="3"/>
      <c r="ARM23" s="3"/>
      <c r="ARN23" s="3"/>
      <c r="ARO23" s="3"/>
      <c r="ARP23" s="3"/>
      <c r="ARQ23" s="3"/>
      <c r="ARR23" s="3"/>
      <c r="ARS23" s="3"/>
      <c r="ART23" s="3"/>
      <c r="ARU23" s="3"/>
      <c r="ARV23" s="3"/>
      <c r="ARW23" s="3"/>
      <c r="ARX23" s="3"/>
      <c r="ARY23" s="3"/>
      <c r="ARZ23" s="3"/>
      <c r="ASA23" s="3"/>
      <c r="ASB23" s="3"/>
      <c r="ASC23" s="3"/>
      <c r="ASD23" s="3"/>
      <c r="ASE23" s="3"/>
      <c r="ASF23" s="3"/>
      <c r="ASG23" s="3"/>
      <c r="ASH23" s="3"/>
      <c r="ASI23" s="3"/>
      <c r="ASJ23" s="3"/>
      <c r="ASK23" s="3"/>
      <c r="ASL23" s="3"/>
      <c r="ASM23" s="3"/>
      <c r="ASN23" s="3"/>
      <c r="ASO23" s="3"/>
      <c r="ASP23" s="3"/>
      <c r="ASQ23" s="3"/>
      <c r="ASR23" s="3"/>
      <c r="ASS23" s="3"/>
      <c r="AST23" s="3"/>
      <c r="ASU23" s="3"/>
      <c r="ASV23" s="3"/>
      <c r="ASW23" s="3"/>
      <c r="ASX23" s="3"/>
      <c r="ASY23" s="3"/>
      <c r="ASZ23" s="3"/>
      <c r="ATA23" s="3"/>
      <c r="ATB23" s="3"/>
      <c r="ATC23" s="3"/>
      <c r="ATD23" s="3"/>
      <c r="ATE23" s="3"/>
      <c r="ATF23" s="3"/>
      <c r="ATG23" s="3"/>
      <c r="ATH23" s="3"/>
      <c r="ATI23" s="3"/>
      <c r="ATJ23" s="3"/>
      <c r="ATK23" s="3"/>
      <c r="ATL23" s="3"/>
      <c r="ATM23" s="3"/>
      <c r="ATN23" s="3"/>
      <c r="ATO23" s="3"/>
      <c r="ATP23" s="3"/>
      <c r="ATQ23" s="3"/>
      <c r="ATR23" s="3"/>
      <c r="ATS23" s="3"/>
      <c r="ATT23" s="3"/>
      <c r="ATU23" s="3"/>
      <c r="ATV23" s="3"/>
      <c r="ATW23" s="3"/>
      <c r="ATX23" s="3"/>
      <c r="ATY23" s="3"/>
      <c r="ATZ23" s="3"/>
      <c r="AUA23" s="3"/>
      <c r="AUB23" s="3"/>
      <c r="AUC23" s="3"/>
      <c r="AUD23" s="3"/>
      <c r="AUE23" s="3"/>
      <c r="AUF23" s="3"/>
      <c r="AUG23" s="3"/>
      <c r="AUH23" s="3"/>
      <c r="AUI23" s="3"/>
      <c r="AUJ23" s="3"/>
      <c r="AUK23" s="3"/>
      <c r="AUL23" s="3"/>
      <c r="AUM23" s="3"/>
      <c r="AUN23" s="3"/>
      <c r="AUO23" s="3"/>
      <c r="AUP23" s="3"/>
      <c r="AUQ23" s="3"/>
      <c r="AUR23" s="3"/>
      <c r="AUS23" s="3"/>
      <c r="AUT23" s="3"/>
      <c r="AUU23" s="3"/>
      <c r="AUV23" s="3"/>
      <c r="AUW23" s="3"/>
      <c r="AUX23" s="3"/>
      <c r="AUY23" s="3"/>
      <c r="AUZ23" s="3"/>
      <c r="AVA23" s="3"/>
      <c r="AVB23" s="3"/>
      <c r="AVC23" s="3"/>
      <c r="AVD23" s="3"/>
      <c r="AVE23" s="3"/>
      <c r="AVF23" s="3"/>
      <c r="AVG23" s="3"/>
      <c r="AVH23" s="3"/>
      <c r="AVI23" s="3"/>
      <c r="AVJ23" s="3"/>
      <c r="AVK23" s="3"/>
      <c r="AVL23" s="3"/>
      <c r="AVM23" s="3"/>
      <c r="AVN23" s="3"/>
      <c r="AVO23" s="3"/>
      <c r="AVP23" s="3"/>
      <c r="AVQ23" s="3"/>
      <c r="AVR23" s="3"/>
      <c r="AVS23" s="3"/>
      <c r="AVT23" s="3"/>
      <c r="AVU23" s="3"/>
      <c r="AVV23" s="3"/>
      <c r="AVW23" s="3"/>
      <c r="AVX23" s="3"/>
      <c r="AVY23" s="3"/>
      <c r="AVZ23" s="3"/>
      <c r="AWA23" s="3"/>
      <c r="AWB23" s="3"/>
      <c r="AWC23" s="3"/>
      <c r="AWD23" s="3"/>
      <c r="AWE23" s="3"/>
      <c r="AWF23" s="3"/>
      <c r="AWG23" s="3"/>
      <c r="AWH23" s="3"/>
      <c r="AWI23" s="3"/>
      <c r="AWJ23" s="3"/>
      <c r="AWK23" s="3"/>
      <c r="AWL23" s="3"/>
      <c r="AWM23" s="3"/>
      <c r="AWN23" s="3"/>
      <c r="AWO23" s="3"/>
      <c r="AWP23" s="3"/>
      <c r="AWQ23" s="3"/>
      <c r="AWR23" s="3"/>
      <c r="AWS23" s="3"/>
      <c r="AWT23" s="3"/>
      <c r="AWU23" s="3"/>
      <c r="AWV23" s="3"/>
      <c r="AWW23" s="3"/>
      <c r="AWX23" s="3"/>
      <c r="AWY23" s="3"/>
      <c r="AWZ23" s="3"/>
      <c r="AXA23" s="3"/>
      <c r="AXB23" s="3"/>
      <c r="AXC23" s="3"/>
      <c r="AXD23" s="3"/>
      <c r="AXE23" s="3"/>
      <c r="AXF23" s="3"/>
      <c r="AXG23" s="3"/>
      <c r="AXH23" s="3"/>
      <c r="AXI23" s="3"/>
      <c r="AXJ23" s="3"/>
      <c r="AXK23" s="3"/>
      <c r="AXL23" s="3"/>
      <c r="AXM23" s="3"/>
      <c r="AXN23" s="3"/>
      <c r="AXO23" s="3"/>
      <c r="AXP23" s="3"/>
      <c r="AXQ23" s="3"/>
      <c r="AXR23" s="3"/>
      <c r="AXS23" s="3"/>
      <c r="AXT23" s="3"/>
      <c r="AXU23" s="3"/>
      <c r="AXV23" s="3"/>
      <c r="AXW23" s="3"/>
      <c r="AXX23" s="3"/>
      <c r="AXY23" s="3"/>
      <c r="AXZ23" s="3"/>
      <c r="AYA23" s="3"/>
      <c r="AYB23" s="3"/>
      <c r="AYC23" s="3"/>
      <c r="AYD23" s="3"/>
      <c r="AYE23" s="3"/>
      <c r="AYF23" s="3"/>
      <c r="AYG23" s="3"/>
      <c r="AYH23" s="3"/>
      <c r="AYI23" s="3"/>
      <c r="AYJ23" s="3"/>
      <c r="AYK23" s="3"/>
      <c r="AYL23" s="3"/>
      <c r="AYM23" s="3"/>
      <c r="AYN23" s="3"/>
      <c r="AYO23" s="3"/>
      <c r="AYP23" s="3"/>
      <c r="AYQ23" s="3"/>
      <c r="AYR23" s="3"/>
      <c r="AYS23" s="3"/>
      <c r="AYT23" s="3"/>
      <c r="AYU23" s="3"/>
      <c r="AYV23" s="3"/>
      <c r="AYW23" s="3"/>
      <c r="AYX23" s="3"/>
      <c r="AYY23" s="3"/>
      <c r="AYZ23" s="3"/>
      <c r="AZA23" s="3"/>
      <c r="AZB23" s="3"/>
      <c r="AZC23" s="3"/>
      <c r="AZD23" s="3"/>
      <c r="AZE23" s="3"/>
      <c r="AZF23" s="3"/>
      <c r="AZG23" s="3"/>
      <c r="AZH23" s="3"/>
      <c r="AZI23" s="3"/>
      <c r="AZJ23" s="3"/>
      <c r="AZK23" s="3"/>
      <c r="AZL23" s="3"/>
      <c r="AZM23" s="3"/>
      <c r="AZN23" s="3"/>
      <c r="AZO23" s="3"/>
      <c r="AZP23" s="3"/>
      <c r="AZQ23" s="3"/>
      <c r="AZR23" s="3"/>
      <c r="AZS23" s="3"/>
      <c r="AZT23" s="3"/>
      <c r="AZU23" s="3"/>
      <c r="AZV23" s="3"/>
      <c r="AZW23" s="3"/>
      <c r="AZX23" s="3"/>
      <c r="AZY23" s="3"/>
      <c r="AZZ23" s="3"/>
      <c r="BAA23" s="3"/>
      <c r="BAB23" s="3"/>
      <c r="BAC23" s="3"/>
      <c r="BAD23" s="3"/>
      <c r="BAE23" s="3"/>
      <c r="BAF23" s="3"/>
      <c r="BAG23" s="3"/>
      <c r="BAH23" s="3"/>
      <c r="BAI23" s="3"/>
      <c r="BAJ23" s="3"/>
      <c r="BAK23" s="3"/>
      <c r="BAL23" s="3"/>
      <c r="BAM23" s="3"/>
      <c r="BAN23" s="3"/>
      <c r="BAO23" s="3"/>
      <c r="BAP23" s="3"/>
      <c r="BAQ23" s="3"/>
      <c r="BAR23" s="3"/>
      <c r="BAS23" s="3"/>
      <c r="BAT23" s="3"/>
      <c r="BAU23" s="3"/>
      <c r="BAV23" s="3"/>
      <c r="BAW23" s="3"/>
      <c r="BAX23" s="3"/>
      <c r="BAY23" s="3"/>
      <c r="BAZ23" s="3"/>
      <c r="BBA23" s="3"/>
      <c r="BBB23" s="3"/>
      <c r="BBC23" s="3"/>
      <c r="BBD23" s="3"/>
      <c r="BBE23" s="3"/>
      <c r="BBF23" s="3"/>
      <c r="BBG23" s="3"/>
      <c r="BBH23" s="3"/>
      <c r="BBI23" s="3"/>
      <c r="BBJ23" s="3"/>
      <c r="BBK23" s="3"/>
      <c r="BBL23" s="3"/>
      <c r="BBM23" s="3"/>
      <c r="BBN23" s="3"/>
      <c r="BBO23" s="3"/>
      <c r="BBP23" s="3"/>
      <c r="BBQ23" s="3"/>
      <c r="BBR23" s="3"/>
      <c r="BBS23" s="3"/>
      <c r="BBT23" s="3"/>
      <c r="BBU23" s="3"/>
      <c r="BBV23" s="3"/>
      <c r="BBW23" s="3"/>
      <c r="BBX23" s="3"/>
      <c r="BBY23" s="3"/>
      <c r="BBZ23" s="3"/>
      <c r="BCA23" s="3"/>
      <c r="BCB23" s="3"/>
      <c r="BCC23" s="3"/>
      <c r="BCD23" s="3"/>
      <c r="BCE23" s="3"/>
      <c r="BCF23" s="3"/>
      <c r="BCG23" s="3"/>
      <c r="BCH23" s="3"/>
      <c r="BCI23" s="3"/>
      <c r="BCJ23" s="3"/>
      <c r="BCK23" s="3"/>
      <c r="BCL23" s="3"/>
      <c r="BCM23" s="3"/>
      <c r="BCN23" s="3"/>
      <c r="BCO23" s="3"/>
      <c r="BCP23" s="3"/>
      <c r="BCQ23" s="3"/>
      <c r="BCR23" s="3"/>
      <c r="BCS23" s="3"/>
      <c r="BCT23" s="3"/>
      <c r="BCU23" s="3"/>
      <c r="BCV23" s="3"/>
      <c r="BCW23" s="3"/>
      <c r="BCX23" s="3"/>
      <c r="BCY23" s="3"/>
      <c r="BCZ23" s="3"/>
      <c r="BDA23" s="3"/>
      <c r="BDB23" s="3"/>
      <c r="BDC23" s="3"/>
      <c r="BDD23" s="3"/>
      <c r="BDE23" s="3"/>
      <c r="BDF23" s="3"/>
      <c r="BDG23" s="3"/>
      <c r="BDH23" s="3"/>
      <c r="BDI23" s="3"/>
      <c r="BDJ23" s="3"/>
      <c r="BDK23" s="3"/>
      <c r="BDL23" s="3"/>
      <c r="BDM23" s="3"/>
      <c r="BDN23" s="3"/>
      <c r="BDO23" s="3"/>
      <c r="BDP23" s="3"/>
      <c r="BDQ23" s="3"/>
      <c r="BDR23" s="3"/>
      <c r="BDS23" s="3"/>
      <c r="BDT23" s="3"/>
      <c r="BDU23" s="3"/>
      <c r="BDV23" s="3"/>
      <c r="BDW23" s="3"/>
      <c r="BDX23" s="3"/>
      <c r="BDY23" s="3"/>
      <c r="BDZ23" s="3"/>
      <c r="BEA23" s="3"/>
      <c r="BEB23" s="3"/>
      <c r="BEC23" s="3"/>
      <c r="BED23" s="3"/>
      <c r="BEE23" s="3"/>
      <c r="BEF23" s="3"/>
      <c r="BEG23" s="3"/>
      <c r="BEH23" s="3"/>
      <c r="BEI23" s="3"/>
      <c r="BEJ23" s="3"/>
      <c r="BEK23" s="3"/>
      <c r="BEL23" s="3"/>
      <c r="BEM23" s="3"/>
      <c r="BEN23" s="3"/>
      <c r="BEO23" s="3"/>
      <c r="BEP23" s="3"/>
      <c r="BEQ23" s="3"/>
      <c r="BER23" s="3"/>
      <c r="BES23" s="3"/>
      <c r="BET23" s="3"/>
      <c r="BEU23" s="3"/>
      <c r="BEV23" s="3"/>
      <c r="BEW23" s="3"/>
      <c r="BEX23" s="3"/>
      <c r="BEY23" s="3"/>
      <c r="BEZ23" s="3"/>
      <c r="BFA23" s="3"/>
      <c r="BFB23" s="3"/>
      <c r="BFC23" s="3"/>
      <c r="BFD23" s="3"/>
      <c r="BFE23" s="3"/>
      <c r="BFF23" s="3"/>
      <c r="BFG23" s="3"/>
      <c r="BFH23" s="3"/>
      <c r="BFI23" s="3"/>
      <c r="BFJ23" s="3"/>
      <c r="BFK23" s="3"/>
      <c r="BFL23" s="3"/>
      <c r="BFM23" s="3"/>
      <c r="BFN23" s="3"/>
      <c r="BFO23" s="3"/>
      <c r="BFP23" s="3"/>
      <c r="BFQ23" s="3"/>
      <c r="BFR23" s="3"/>
      <c r="BFS23" s="3"/>
      <c r="BFT23" s="3"/>
      <c r="BFU23" s="3"/>
      <c r="BFV23" s="3"/>
      <c r="BFW23" s="3"/>
      <c r="BFX23" s="3"/>
      <c r="BFY23" s="3"/>
      <c r="BFZ23" s="3"/>
      <c r="BGA23" s="3"/>
      <c r="BGB23" s="3"/>
      <c r="BGC23" s="3"/>
      <c r="BGD23" s="3"/>
      <c r="BGE23" s="3"/>
      <c r="BGF23" s="3"/>
      <c r="BGG23" s="3"/>
      <c r="BGH23" s="3"/>
      <c r="BGI23" s="3"/>
      <c r="BGJ23" s="3"/>
      <c r="BGK23" s="3"/>
      <c r="BGL23" s="3"/>
      <c r="BGM23" s="3"/>
      <c r="BGN23" s="3"/>
      <c r="BGO23" s="3"/>
      <c r="BGP23" s="3"/>
      <c r="BGQ23" s="3"/>
      <c r="BGR23" s="3"/>
      <c r="BGS23" s="3"/>
      <c r="BGT23" s="3"/>
      <c r="BGU23" s="3"/>
      <c r="BGV23" s="3"/>
      <c r="BGW23" s="3"/>
      <c r="BGX23" s="3"/>
      <c r="BGY23" s="3"/>
      <c r="BGZ23" s="3"/>
      <c r="BHA23" s="3"/>
      <c r="BHB23" s="3"/>
      <c r="BHC23" s="3"/>
      <c r="BHD23" s="3"/>
      <c r="BHE23" s="3"/>
      <c r="BHF23" s="3"/>
      <c r="BHG23" s="3"/>
      <c r="BHH23" s="3"/>
      <c r="BHI23" s="3"/>
      <c r="BHJ23" s="3"/>
      <c r="BHK23" s="3"/>
      <c r="BHL23" s="3"/>
      <c r="BHM23" s="3"/>
      <c r="BHN23" s="3"/>
      <c r="BHO23" s="3"/>
      <c r="BHP23" s="3"/>
      <c r="BHQ23" s="3"/>
      <c r="BHR23" s="3"/>
      <c r="BHS23" s="3"/>
      <c r="BHT23" s="3"/>
      <c r="BHU23" s="3"/>
      <c r="BHV23" s="3"/>
      <c r="BHW23" s="3"/>
      <c r="BHX23" s="3"/>
      <c r="BHY23" s="3"/>
      <c r="BHZ23" s="3"/>
      <c r="BIA23" s="3"/>
      <c r="BIB23" s="3"/>
      <c r="BIC23" s="3"/>
      <c r="BID23" s="3"/>
      <c r="BIE23" s="3"/>
      <c r="BIF23" s="3"/>
      <c r="BIG23" s="3"/>
      <c r="BIH23" s="3"/>
      <c r="BII23" s="3"/>
      <c r="BIJ23" s="3"/>
      <c r="BIK23" s="3"/>
      <c r="BIL23" s="3"/>
      <c r="BIM23" s="3"/>
      <c r="BIN23" s="3"/>
      <c r="BIO23" s="3"/>
      <c r="BIP23" s="3"/>
      <c r="BIQ23" s="3"/>
      <c r="BIR23" s="3"/>
      <c r="BIS23" s="3"/>
      <c r="BIT23" s="3"/>
      <c r="BIU23" s="3"/>
      <c r="BIV23" s="3"/>
      <c r="BIW23" s="3"/>
      <c r="BIX23" s="3"/>
      <c r="BIY23" s="3"/>
      <c r="BIZ23" s="3"/>
      <c r="BJA23" s="3"/>
      <c r="BJB23" s="3"/>
      <c r="BJC23" s="3"/>
      <c r="BJD23" s="3"/>
      <c r="BJE23" s="3"/>
      <c r="BJF23" s="3"/>
      <c r="BJG23" s="3"/>
      <c r="BJH23" s="3"/>
      <c r="BJI23" s="3"/>
      <c r="BJJ23" s="3"/>
      <c r="BJK23" s="3"/>
      <c r="BJL23" s="3"/>
      <c r="BJM23" s="3"/>
      <c r="BJN23" s="3"/>
      <c r="BJO23" s="3"/>
      <c r="BJP23" s="3"/>
      <c r="BJQ23" s="3"/>
      <c r="BJR23" s="3"/>
      <c r="BJS23" s="3"/>
      <c r="BJT23" s="3"/>
      <c r="BJU23" s="3"/>
      <c r="BJV23" s="3"/>
      <c r="BJW23" s="3"/>
      <c r="BJX23" s="3"/>
      <c r="BJY23" s="3"/>
      <c r="BJZ23" s="3"/>
      <c r="BKA23" s="3"/>
      <c r="BKB23" s="3"/>
      <c r="BKC23" s="3"/>
      <c r="BKD23" s="3"/>
      <c r="BKE23" s="3"/>
      <c r="BKF23" s="3"/>
      <c r="BKG23" s="3"/>
      <c r="BKH23" s="3"/>
      <c r="BKI23" s="3"/>
      <c r="BKJ23" s="3"/>
      <c r="BKK23" s="3"/>
      <c r="BKL23" s="3"/>
      <c r="BKM23" s="3"/>
      <c r="BKN23" s="3"/>
      <c r="BKO23" s="3"/>
      <c r="BKP23" s="3"/>
      <c r="BKQ23" s="3"/>
      <c r="BKR23" s="3"/>
      <c r="BKS23" s="3"/>
      <c r="BKT23" s="3"/>
      <c r="BKU23" s="3"/>
      <c r="BKV23" s="3"/>
      <c r="BKW23" s="3"/>
      <c r="BKX23" s="3"/>
      <c r="BKY23" s="3"/>
      <c r="BKZ23" s="3"/>
      <c r="BLA23" s="3"/>
      <c r="BLB23" s="3"/>
      <c r="BLC23" s="3"/>
      <c r="BLD23" s="3"/>
      <c r="BLE23" s="3"/>
      <c r="BLF23" s="3"/>
      <c r="BLG23" s="3"/>
      <c r="BLH23" s="3"/>
      <c r="BLI23" s="3"/>
      <c r="BLJ23" s="3"/>
      <c r="BLK23" s="3"/>
      <c r="BLL23" s="3"/>
      <c r="BLM23" s="3"/>
      <c r="BLN23" s="3"/>
      <c r="BLO23" s="3"/>
      <c r="BLP23" s="3"/>
      <c r="BLQ23" s="3"/>
      <c r="BLR23" s="3"/>
      <c r="BLS23" s="3"/>
      <c r="BLT23" s="3"/>
      <c r="BLU23" s="3"/>
      <c r="BLV23" s="3"/>
      <c r="BLW23" s="3"/>
      <c r="BLX23" s="3"/>
      <c r="BLY23" s="3"/>
      <c r="BLZ23" s="3"/>
      <c r="BMA23" s="3"/>
      <c r="BMB23" s="3"/>
      <c r="BMC23" s="3"/>
      <c r="BMD23" s="3"/>
      <c r="BME23" s="3"/>
      <c r="BMF23" s="3"/>
      <c r="BMG23" s="3"/>
      <c r="BMH23" s="3"/>
      <c r="BMI23" s="3"/>
      <c r="BMJ23" s="3"/>
      <c r="BMK23" s="3"/>
      <c r="BML23" s="3"/>
      <c r="BMM23" s="3"/>
      <c r="BMN23" s="3"/>
      <c r="BMO23" s="3"/>
      <c r="BMP23" s="3"/>
      <c r="BMQ23" s="3"/>
      <c r="BMR23" s="3"/>
      <c r="BMS23" s="3"/>
      <c r="BMT23" s="3"/>
      <c r="BMU23" s="3"/>
      <c r="BMV23" s="3"/>
      <c r="BMW23" s="3"/>
      <c r="BMX23" s="3"/>
      <c r="BMY23" s="3"/>
      <c r="BMZ23" s="3"/>
      <c r="BNA23" s="3"/>
      <c r="BNB23" s="3"/>
      <c r="BNC23" s="3"/>
      <c r="BND23" s="3"/>
      <c r="BNE23" s="3"/>
      <c r="BNF23" s="3"/>
      <c r="BNG23" s="3"/>
      <c r="BNH23" s="3"/>
      <c r="BNI23" s="3"/>
      <c r="BNJ23" s="3"/>
      <c r="BNK23" s="3"/>
      <c r="BNL23" s="3"/>
      <c r="BNM23" s="3"/>
      <c r="BNN23" s="3"/>
      <c r="BNO23" s="3"/>
      <c r="BNP23" s="3"/>
      <c r="BNQ23" s="3"/>
      <c r="BNR23" s="3"/>
      <c r="BNS23" s="3"/>
      <c r="BNT23" s="3"/>
      <c r="BNU23" s="3"/>
      <c r="BNV23" s="3"/>
      <c r="BNW23" s="3"/>
      <c r="BNX23" s="3"/>
      <c r="BNY23" s="3"/>
      <c r="BNZ23" s="3"/>
      <c r="BOA23" s="3"/>
      <c r="BOB23" s="3"/>
      <c r="BOC23" s="3"/>
      <c r="BOD23" s="3"/>
      <c r="BOE23" s="3"/>
      <c r="BOF23" s="3"/>
      <c r="BOG23" s="3"/>
      <c r="BOH23" s="3"/>
      <c r="BOI23" s="3"/>
      <c r="BOJ23" s="3"/>
      <c r="BOK23" s="3"/>
      <c r="BOL23" s="3"/>
      <c r="BOM23" s="3"/>
      <c r="BON23" s="3"/>
      <c r="BOO23" s="3"/>
      <c r="BOP23" s="3"/>
      <c r="BOQ23" s="3"/>
      <c r="BOR23" s="3"/>
      <c r="BOS23" s="3"/>
      <c r="BOT23" s="3"/>
      <c r="BOU23" s="3"/>
      <c r="BOV23" s="3"/>
      <c r="BOW23" s="3"/>
      <c r="BOX23" s="3"/>
      <c r="BOY23" s="3"/>
      <c r="BOZ23" s="3"/>
      <c r="BPA23" s="3"/>
      <c r="BPB23" s="3"/>
      <c r="BPC23" s="3"/>
      <c r="BPD23" s="3"/>
      <c r="BPE23" s="3"/>
      <c r="BPF23" s="3"/>
      <c r="BPG23" s="3"/>
      <c r="BPH23" s="3"/>
      <c r="BPI23" s="3"/>
      <c r="BPJ23" s="3"/>
      <c r="BPK23" s="3"/>
      <c r="BPL23" s="3"/>
      <c r="BPM23" s="3"/>
      <c r="BPN23" s="3"/>
      <c r="BPO23" s="3"/>
      <c r="BPP23" s="3"/>
      <c r="BPQ23" s="3"/>
      <c r="BPR23" s="3"/>
      <c r="BPS23" s="3"/>
      <c r="BPT23" s="3"/>
      <c r="BPU23" s="3"/>
      <c r="BPV23" s="3"/>
      <c r="BPW23" s="3"/>
      <c r="BPX23" s="3"/>
      <c r="BPY23" s="3"/>
      <c r="BPZ23" s="3"/>
      <c r="BQA23" s="3"/>
      <c r="BQB23" s="3"/>
      <c r="BQC23" s="3"/>
      <c r="BQD23" s="3"/>
      <c r="BQE23" s="3"/>
      <c r="BQF23" s="3"/>
      <c r="BQG23" s="3"/>
      <c r="BQH23" s="3"/>
      <c r="BQI23" s="3"/>
      <c r="BQJ23" s="3"/>
      <c r="BQK23" s="3"/>
      <c r="BQL23" s="3"/>
      <c r="BQM23" s="3"/>
      <c r="BQN23" s="3"/>
      <c r="BQO23" s="3"/>
      <c r="BQP23" s="3"/>
      <c r="BQQ23" s="3"/>
      <c r="BQR23" s="3"/>
      <c r="BQS23" s="3"/>
      <c r="BQT23" s="3"/>
      <c r="BQU23" s="3"/>
      <c r="BQV23" s="3"/>
      <c r="BQW23" s="3"/>
      <c r="BQX23" s="3"/>
      <c r="BQY23" s="3"/>
      <c r="BQZ23" s="3"/>
      <c r="BRA23" s="3"/>
      <c r="BRB23" s="3"/>
      <c r="BRC23" s="3"/>
      <c r="BRD23" s="3"/>
      <c r="BRE23" s="3"/>
      <c r="BRF23" s="3"/>
      <c r="BRG23" s="3"/>
      <c r="BRH23" s="3"/>
      <c r="BRI23" s="3"/>
      <c r="BRJ23" s="3"/>
      <c r="BRK23" s="3"/>
      <c r="BRL23" s="3"/>
      <c r="BRM23" s="3"/>
      <c r="BRN23" s="3"/>
      <c r="BRO23" s="3"/>
      <c r="BRP23" s="3"/>
      <c r="BRQ23" s="3"/>
      <c r="BRR23" s="3"/>
      <c r="BRS23" s="3"/>
      <c r="BRT23" s="3"/>
      <c r="BRU23" s="3"/>
      <c r="BRV23" s="3"/>
      <c r="BRW23" s="3"/>
      <c r="BRX23" s="3"/>
      <c r="BRY23" s="3"/>
      <c r="BRZ23" s="3"/>
      <c r="BSA23" s="3"/>
      <c r="BSB23" s="3"/>
      <c r="BSC23" s="3"/>
      <c r="BSD23" s="3"/>
      <c r="BSE23" s="3"/>
      <c r="BSF23" s="3"/>
      <c r="BSG23" s="3"/>
      <c r="BSH23" s="3"/>
      <c r="BSI23" s="3"/>
      <c r="BSJ23" s="3"/>
      <c r="BSK23" s="3"/>
      <c r="BSL23" s="3"/>
      <c r="BSM23" s="3"/>
      <c r="BSN23" s="3"/>
      <c r="BSO23" s="3"/>
      <c r="BSP23" s="3"/>
      <c r="BSQ23" s="3"/>
      <c r="BSR23" s="3"/>
      <c r="BSS23" s="3"/>
      <c r="BST23" s="3"/>
      <c r="BSU23" s="3"/>
      <c r="BSV23" s="3"/>
      <c r="BSW23" s="3"/>
      <c r="BSX23" s="3"/>
      <c r="BSY23" s="3"/>
      <c r="BSZ23" s="3"/>
      <c r="BTA23" s="3"/>
      <c r="BTB23" s="3"/>
      <c r="BTC23" s="3"/>
      <c r="BTD23" s="3"/>
      <c r="BTE23" s="3"/>
      <c r="BTF23" s="3"/>
      <c r="BTG23" s="3"/>
      <c r="BTH23" s="3"/>
      <c r="BTI23" s="3"/>
      <c r="BTJ23" s="3"/>
      <c r="BTK23" s="3"/>
      <c r="BTL23" s="3"/>
      <c r="BTM23" s="3"/>
      <c r="BTN23" s="3"/>
      <c r="BTO23" s="3"/>
      <c r="BTP23" s="3"/>
      <c r="BTQ23" s="3"/>
      <c r="BTR23" s="3"/>
      <c r="BTS23" s="3"/>
      <c r="BTT23" s="3"/>
      <c r="BTU23" s="3"/>
      <c r="BTV23" s="3"/>
      <c r="BTW23" s="3"/>
      <c r="BTX23" s="3"/>
      <c r="BTY23" s="3"/>
    </row>
    <row r="24" spans="1:2179" x14ac:dyDescent="0.55000000000000004">
      <c r="A24" s="47" t="s">
        <v>21</v>
      </c>
      <c r="B24" s="57">
        <f>-B8/B6</f>
        <v>0.13436902159258071</v>
      </c>
      <c r="C24" s="57">
        <f t="shared" ref="C24:I24" si="3">-C8/C6</f>
        <v>0.13599089096774689</v>
      </c>
      <c r="D24" s="57">
        <f t="shared" si="3"/>
        <v>0.12460212325462994</v>
      </c>
      <c r="E24" s="58">
        <f t="shared" si="3"/>
        <v>0.13395233069614459</v>
      </c>
      <c r="F24" s="57">
        <f t="shared" si="3"/>
        <v>0.13436902159258071</v>
      </c>
      <c r="G24" s="57">
        <f t="shared" si="3"/>
        <v>0.13519147523335914</v>
      </c>
      <c r="H24" s="57">
        <f t="shared" si="3"/>
        <v>0.13155520089059905</v>
      </c>
      <c r="I24" s="57">
        <f t="shared" si="3"/>
        <v>0.13217461387069521</v>
      </c>
      <c r="J24" s="80"/>
      <c r="L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c r="AMA24" s="3"/>
      <c r="AMB24" s="3"/>
      <c r="AMC24" s="3"/>
      <c r="AMD24" s="3"/>
      <c r="AME24" s="3"/>
      <c r="AMF24" s="3"/>
      <c r="AMG24" s="3"/>
      <c r="AMH24" s="3"/>
      <c r="AMI24" s="3"/>
      <c r="AMJ24" s="3"/>
      <c r="AMK24" s="3"/>
      <c r="AML24" s="3"/>
      <c r="AMM24" s="3"/>
      <c r="AMN24" s="3"/>
      <c r="AMO24" s="3"/>
      <c r="AMP24" s="3"/>
      <c r="AMQ24" s="3"/>
      <c r="AMR24" s="3"/>
      <c r="AMS24" s="3"/>
      <c r="AMT24" s="3"/>
      <c r="AMU24" s="3"/>
      <c r="AMV24" s="3"/>
      <c r="AMW24" s="3"/>
      <c r="AMX24" s="3"/>
      <c r="AMY24" s="3"/>
      <c r="AMZ24" s="3"/>
      <c r="ANA24" s="3"/>
      <c r="ANB24" s="3"/>
      <c r="ANC24" s="3"/>
      <c r="AND24" s="3"/>
      <c r="ANE24" s="3"/>
      <c r="ANF24" s="3"/>
      <c r="ANG24" s="3"/>
      <c r="ANH24" s="3"/>
      <c r="ANI24" s="3"/>
      <c r="ANJ24" s="3"/>
      <c r="ANK24" s="3"/>
      <c r="ANL24" s="3"/>
      <c r="ANM24" s="3"/>
      <c r="ANN24" s="3"/>
      <c r="ANO24" s="3"/>
      <c r="ANP24" s="3"/>
      <c r="ANQ24" s="3"/>
      <c r="ANR24" s="3"/>
      <c r="ANS24" s="3"/>
      <c r="ANT24" s="3"/>
      <c r="ANU24" s="3"/>
      <c r="ANV24" s="3"/>
      <c r="ANW24" s="3"/>
      <c r="ANX24" s="3"/>
      <c r="ANY24" s="3"/>
      <c r="ANZ24" s="3"/>
      <c r="AOA24" s="3"/>
      <c r="AOB24" s="3"/>
      <c r="AOC24" s="3"/>
      <c r="AOD24" s="3"/>
      <c r="AOE24" s="3"/>
      <c r="AOF24" s="3"/>
      <c r="AOG24" s="3"/>
      <c r="AOH24" s="3"/>
      <c r="AOI24" s="3"/>
      <c r="AOJ24" s="3"/>
      <c r="AOK24" s="3"/>
      <c r="AOL24" s="3"/>
      <c r="AOM24" s="3"/>
      <c r="AON24" s="3"/>
      <c r="AOO24" s="3"/>
      <c r="AOP24" s="3"/>
      <c r="AOQ24" s="3"/>
      <c r="AOR24" s="3"/>
      <c r="AOS24" s="3"/>
      <c r="AOT24" s="3"/>
      <c r="AOU24" s="3"/>
      <c r="AOV24" s="3"/>
      <c r="AOW24" s="3"/>
      <c r="AOX24" s="3"/>
      <c r="AOY24" s="3"/>
      <c r="AOZ24" s="3"/>
      <c r="APA24" s="3"/>
      <c r="APB24" s="3"/>
      <c r="APC24" s="3"/>
      <c r="APD24" s="3"/>
      <c r="APE24" s="3"/>
      <c r="APF24" s="3"/>
      <c r="APG24" s="3"/>
      <c r="APH24" s="3"/>
      <c r="API24" s="3"/>
      <c r="APJ24" s="3"/>
      <c r="APK24" s="3"/>
      <c r="APL24" s="3"/>
      <c r="APM24" s="3"/>
      <c r="APN24" s="3"/>
      <c r="APO24" s="3"/>
      <c r="APP24" s="3"/>
      <c r="APQ24" s="3"/>
      <c r="APR24" s="3"/>
      <c r="APS24" s="3"/>
      <c r="APT24" s="3"/>
      <c r="APU24" s="3"/>
      <c r="APV24" s="3"/>
      <c r="APW24" s="3"/>
      <c r="APX24" s="3"/>
      <c r="APY24" s="3"/>
      <c r="APZ24" s="3"/>
      <c r="AQA24" s="3"/>
      <c r="AQB24" s="3"/>
      <c r="AQC24" s="3"/>
      <c r="AQD24" s="3"/>
      <c r="AQE24" s="3"/>
      <c r="AQF24" s="3"/>
      <c r="AQG24" s="3"/>
      <c r="AQH24" s="3"/>
      <c r="AQI24" s="3"/>
      <c r="AQJ24" s="3"/>
      <c r="AQK24" s="3"/>
      <c r="AQL24" s="3"/>
      <c r="AQM24" s="3"/>
      <c r="AQN24" s="3"/>
      <c r="AQO24" s="3"/>
      <c r="AQP24" s="3"/>
      <c r="AQQ24" s="3"/>
      <c r="AQR24" s="3"/>
      <c r="AQS24" s="3"/>
      <c r="AQT24" s="3"/>
      <c r="AQU24" s="3"/>
      <c r="AQV24" s="3"/>
      <c r="AQW24" s="3"/>
      <c r="AQX24" s="3"/>
      <c r="AQY24" s="3"/>
      <c r="AQZ24" s="3"/>
      <c r="ARA24" s="3"/>
      <c r="ARB24" s="3"/>
      <c r="ARC24" s="3"/>
      <c r="ARD24" s="3"/>
      <c r="ARE24" s="3"/>
      <c r="ARF24" s="3"/>
      <c r="ARG24" s="3"/>
      <c r="ARH24" s="3"/>
      <c r="ARI24" s="3"/>
      <c r="ARJ24" s="3"/>
      <c r="ARK24" s="3"/>
      <c r="ARL24" s="3"/>
      <c r="ARM24" s="3"/>
      <c r="ARN24" s="3"/>
      <c r="ARO24" s="3"/>
      <c r="ARP24" s="3"/>
      <c r="ARQ24" s="3"/>
      <c r="ARR24" s="3"/>
      <c r="ARS24" s="3"/>
      <c r="ART24" s="3"/>
      <c r="ARU24" s="3"/>
      <c r="ARV24" s="3"/>
      <c r="ARW24" s="3"/>
      <c r="ARX24" s="3"/>
      <c r="ARY24" s="3"/>
      <c r="ARZ24" s="3"/>
      <c r="ASA24" s="3"/>
      <c r="ASB24" s="3"/>
      <c r="ASC24" s="3"/>
      <c r="ASD24" s="3"/>
      <c r="ASE24" s="3"/>
      <c r="ASF24" s="3"/>
      <c r="ASG24" s="3"/>
      <c r="ASH24" s="3"/>
      <c r="ASI24" s="3"/>
      <c r="ASJ24" s="3"/>
      <c r="ASK24" s="3"/>
      <c r="ASL24" s="3"/>
      <c r="ASM24" s="3"/>
      <c r="ASN24" s="3"/>
      <c r="ASO24" s="3"/>
      <c r="ASP24" s="3"/>
      <c r="ASQ24" s="3"/>
      <c r="ASR24" s="3"/>
      <c r="ASS24" s="3"/>
      <c r="AST24" s="3"/>
      <c r="ASU24" s="3"/>
      <c r="ASV24" s="3"/>
      <c r="ASW24" s="3"/>
      <c r="ASX24" s="3"/>
      <c r="ASY24" s="3"/>
      <c r="ASZ24" s="3"/>
      <c r="ATA24" s="3"/>
      <c r="ATB24" s="3"/>
      <c r="ATC24" s="3"/>
      <c r="ATD24" s="3"/>
      <c r="ATE24" s="3"/>
      <c r="ATF24" s="3"/>
      <c r="ATG24" s="3"/>
      <c r="ATH24" s="3"/>
      <c r="ATI24" s="3"/>
      <c r="ATJ24" s="3"/>
      <c r="ATK24" s="3"/>
      <c r="ATL24" s="3"/>
      <c r="ATM24" s="3"/>
      <c r="ATN24" s="3"/>
      <c r="ATO24" s="3"/>
      <c r="ATP24" s="3"/>
      <c r="ATQ24" s="3"/>
      <c r="ATR24" s="3"/>
      <c r="ATS24" s="3"/>
      <c r="ATT24" s="3"/>
      <c r="ATU24" s="3"/>
      <c r="ATV24" s="3"/>
      <c r="ATW24" s="3"/>
      <c r="ATX24" s="3"/>
      <c r="ATY24" s="3"/>
      <c r="ATZ24" s="3"/>
      <c r="AUA24" s="3"/>
      <c r="AUB24" s="3"/>
      <c r="AUC24" s="3"/>
      <c r="AUD24" s="3"/>
      <c r="AUE24" s="3"/>
      <c r="AUF24" s="3"/>
      <c r="AUG24" s="3"/>
      <c r="AUH24" s="3"/>
      <c r="AUI24" s="3"/>
      <c r="AUJ24" s="3"/>
      <c r="AUK24" s="3"/>
      <c r="AUL24" s="3"/>
      <c r="AUM24" s="3"/>
      <c r="AUN24" s="3"/>
      <c r="AUO24" s="3"/>
      <c r="AUP24" s="3"/>
      <c r="AUQ24" s="3"/>
      <c r="AUR24" s="3"/>
      <c r="AUS24" s="3"/>
      <c r="AUT24" s="3"/>
      <c r="AUU24" s="3"/>
      <c r="AUV24" s="3"/>
      <c r="AUW24" s="3"/>
      <c r="AUX24" s="3"/>
      <c r="AUY24" s="3"/>
      <c r="AUZ24" s="3"/>
      <c r="AVA24" s="3"/>
      <c r="AVB24" s="3"/>
      <c r="AVC24" s="3"/>
      <c r="AVD24" s="3"/>
      <c r="AVE24" s="3"/>
      <c r="AVF24" s="3"/>
      <c r="AVG24" s="3"/>
      <c r="AVH24" s="3"/>
      <c r="AVI24" s="3"/>
      <c r="AVJ24" s="3"/>
      <c r="AVK24" s="3"/>
      <c r="AVL24" s="3"/>
      <c r="AVM24" s="3"/>
      <c r="AVN24" s="3"/>
      <c r="AVO24" s="3"/>
      <c r="AVP24" s="3"/>
      <c r="AVQ24" s="3"/>
      <c r="AVR24" s="3"/>
      <c r="AVS24" s="3"/>
      <c r="AVT24" s="3"/>
      <c r="AVU24" s="3"/>
      <c r="AVV24" s="3"/>
      <c r="AVW24" s="3"/>
      <c r="AVX24" s="3"/>
      <c r="AVY24" s="3"/>
      <c r="AVZ24" s="3"/>
      <c r="AWA24" s="3"/>
      <c r="AWB24" s="3"/>
      <c r="AWC24" s="3"/>
      <c r="AWD24" s="3"/>
      <c r="AWE24" s="3"/>
      <c r="AWF24" s="3"/>
      <c r="AWG24" s="3"/>
      <c r="AWH24" s="3"/>
      <c r="AWI24" s="3"/>
      <c r="AWJ24" s="3"/>
      <c r="AWK24" s="3"/>
      <c r="AWL24" s="3"/>
      <c r="AWM24" s="3"/>
      <c r="AWN24" s="3"/>
      <c r="AWO24" s="3"/>
      <c r="AWP24" s="3"/>
      <c r="AWQ24" s="3"/>
      <c r="AWR24" s="3"/>
      <c r="AWS24" s="3"/>
      <c r="AWT24" s="3"/>
      <c r="AWU24" s="3"/>
      <c r="AWV24" s="3"/>
      <c r="AWW24" s="3"/>
      <c r="AWX24" s="3"/>
      <c r="AWY24" s="3"/>
      <c r="AWZ24" s="3"/>
      <c r="AXA24" s="3"/>
      <c r="AXB24" s="3"/>
      <c r="AXC24" s="3"/>
      <c r="AXD24" s="3"/>
      <c r="AXE24" s="3"/>
      <c r="AXF24" s="3"/>
      <c r="AXG24" s="3"/>
      <c r="AXH24" s="3"/>
      <c r="AXI24" s="3"/>
      <c r="AXJ24" s="3"/>
      <c r="AXK24" s="3"/>
      <c r="AXL24" s="3"/>
      <c r="AXM24" s="3"/>
      <c r="AXN24" s="3"/>
      <c r="AXO24" s="3"/>
      <c r="AXP24" s="3"/>
      <c r="AXQ24" s="3"/>
      <c r="AXR24" s="3"/>
      <c r="AXS24" s="3"/>
      <c r="AXT24" s="3"/>
      <c r="AXU24" s="3"/>
      <c r="AXV24" s="3"/>
      <c r="AXW24" s="3"/>
      <c r="AXX24" s="3"/>
      <c r="AXY24" s="3"/>
      <c r="AXZ24" s="3"/>
      <c r="AYA24" s="3"/>
      <c r="AYB24" s="3"/>
      <c r="AYC24" s="3"/>
      <c r="AYD24" s="3"/>
      <c r="AYE24" s="3"/>
      <c r="AYF24" s="3"/>
      <c r="AYG24" s="3"/>
      <c r="AYH24" s="3"/>
      <c r="AYI24" s="3"/>
      <c r="AYJ24" s="3"/>
      <c r="AYK24" s="3"/>
      <c r="AYL24" s="3"/>
      <c r="AYM24" s="3"/>
      <c r="AYN24" s="3"/>
      <c r="AYO24" s="3"/>
      <c r="AYP24" s="3"/>
      <c r="AYQ24" s="3"/>
      <c r="AYR24" s="3"/>
      <c r="AYS24" s="3"/>
      <c r="AYT24" s="3"/>
      <c r="AYU24" s="3"/>
      <c r="AYV24" s="3"/>
      <c r="AYW24" s="3"/>
      <c r="AYX24" s="3"/>
      <c r="AYY24" s="3"/>
      <c r="AYZ24" s="3"/>
      <c r="AZA24" s="3"/>
      <c r="AZB24" s="3"/>
      <c r="AZC24" s="3"/>
      <c r="AZD24" s="3"/>
      <c r="AZE24" s="3"/>
      <c r="AZF24" s="3"/>
      <c r="AZG24" s="3"/>
      <c r="AZH24" s="3"/>
      <c r="AZI24" s="3"/>
      <c r="AZJ24" s="3"/>
      <c r="AZK24" s="3"/>
      <c r="AZL24" s="3"/>
      <c r="AZM24" s="3"/>
      <c r="AZN24" s="3"/>
      <c r="AZO24" s="3"/>
      <c r="AZP24" s="3"/>
      <c r="AZQ24" s="3"/>
      <c r="AZR24" s="3"/>
      <c r="AZS24" s="3"/>
      <c r="AZT24" s="3"/>
      <c r="AZU24" s="3"/>
      <c r="AZV24" s="3"/>
      <c r="AZW24" s="3"/>
      <c r="AZX24" s="3"/>
      <c r="AZY24" s="3"/>
      <c r="AZZ24" s="3"/>
      <c r="BAA24" s="3"/>
      <c r="BAB24" s="3"/>
      <c r="BAC24" s="3"/>
      <c r="BAD24" s="3"/>
      <c r="BAE24" s="3"/>
      <c r="BAF24" s="3"/>
      <c r="BAG24" s="3"/>
      <c r="BAH24" s="3"/>
      <c r="BAI24" s="3"/>
      <c r="BAJ24" s="3"/>
      <c r="BAK24" s="3"/>
      <c r="BAL24" s="3"/>
      <c r="BAM24" s="3"/>
      <c r="BAN24" s="3"/>
      <c r="BAO24" s="3"/>
      <c r="BAP24" s="3"/>
      <c r="BAQ24" s="3"/>
      <c r="BAR24" s="3"/>
      <c r="BAS24" s="3"/>
      <c r="BAT24" s="3"/>
      <c r="BAU24" s="3"/>
      <c r="BAV24" s="3"/>
      <c r="BAW24" s="3"/>
      <c r="BAX24" s="3"/>
      <c r="BAY24" s="3"/>
      <c r="BAZ24" s="3"/>
      <c r="BBA24" s="3"/>
      <c r="BBB24" s="3"/>
      <c r="BBC24" s="3"/>
      <c r="BBD24" s="3"/>
      <c r="BBE24" s="3"/>
      <c r="BBF24" s="3"/>
      <c r="BBG24" s="3"/>
      <c r="BBH24" s="3"/>
      <c r="BBI24" s="3"/>
      <c r="BBJ24" s="3"/>
      <c r="BBK24" s="3"/>
      <c r="BBL24" s="3"/>
      <c r="BBM24" s="3"/>
      <c r="BBN24" s="3"/>
      <c r="BBO24" s="3"/>
      <c r="BBP24" s="3"/>
      <c r="BBQ24" s="3"/>
      <c r="BBR24" s="3"/>
      <c r="BBS24" s="3"/>
      <c r="BBT24" s="3"/>
      <c r="BBU24" s="3"/>
      <c r="BBV24" s="3"/>
      <c r="BBW24" s="3"/>
      <c r="BBX24" s="3"/>
      <c r="BBY24" s="3"/>
      <c r="BBZ24" s="3"/>
      <c r="BCA24" s="3"/>
      <c r="BCB24" s="3"/>
      <c r="BCC24" s="3"/>
      <c r="BCD24" s="3"/>
      <c r="BCE24" s="3"/>
      <c r="BCF24" s="3"/>
      <c r="BCG24" s="3"/>
      <c r="BCH24" s="3"/>
      <c r="BCI24" s="3"/>
      <c r="BCJ24" s="3"/>
      <c r="BCK24" s="3"/>
      <c r="BCL24" s="3"/>
      <c r="BCM24" s="3"/>
      <c r="BCN24" s="3"/>
      <c r="BCO24" s="3"/>
      <c r="BCP24" s="3"/>
      <c r="BCQ24" s="3"/>
      <c r="BCR24" s="3"/>
      <c r="BCS24" s="3"/>
      <c r="BCT24" s="3"/>
      <c r="BCU24" s="3"/>
      <c r="BCV24" s="3"/>
      <c r="BCW24" s="3"/>
      <c r="BCX24" s="3"/>
      <c r="BCY24" s="3"/>
      <c r="BCZ24" s="3"/>
      <c r="BDA24" s="3"/>
      <c r="BDB24" s="3"/>
      <c r="BDC24" s="3"/>
      <c r="BDD24" s="3"/>
      <c r="BDE24" s="3"/>
      <c r="BDF24" s="3"/>
      <c r="BDG24" s="3"/>
      <c r="BDH24" s="3"/>
      <c r="BDI24" s="3"/>
      <c r="BDJ24" s="3"/>
      <c r="BDK24" s="3"/>
      <c r="BDL24" s="3"/>
      <c r="BDM24" s="3"/>
      <c r="BDN24" s="3"/>
      <c r="BDO24" s="3"/>
      <c r="BDP24" s="3"/>
      <c r="BDQ24" s="3"/>
      <c r="BDR24" s="3"/>
      <c r="BDS24" s="3"/>
      <c r="BDT24" s="3"/>
      <c r="BDU24" s="3"/>
      <c r="BDV24" s="3"/>
      <c r="BDW24" s="3"/>
      <c r="BDX24" s="3"/>
      <c r="BDY24" s="3"/>
      <c r="BDZ24" s="3"/>
      <c r="BEA24" s="3"/>
      <c r="BEB24" s="3"/>
      <c r="BEC24" s="3"/>
      <c r="BED24" s="3"/>
      <c r="BEE24" s="3"/>
      <c r="BEF24" s="3"/>
      <c r="BEG24" s="3"/>
      <c r="BEH24" s="3"/>
      <c r="BEI24" s="3"/>
      <c r="BEJ24" s="3"/>
      <c r="BEK24" s="3"/>
      <c r="BEL24" s="3"/>
      <c r="BEM24" s="3"/>
      <c r="BEN24" s="3"/>
      <c r="BEO24" s="3"/>
      <c r="BEP24" s="3"/>
      <c r="BEQ24" s="3"/>
      <c r="BER24" s="3"/>
      <c r="BES24" s="3"/>
      <c r="BET24" s="3"/>
      <c r="BEU24" s="3"/>
      <c r="BEV24" s="3"/>
      <c r="BEW24" s="3"/>
      <c r="BEX24" s="3"/>
      <c r="BEY24" s="3"/>
      <c r="BEZ24" s="3"/>
      <c r="BFA24" s="3"/>
      <c r="BFB24" s="3"/>
      <c r="BFC24" s="3"/>
      <c r="BFD24" s="3"/>
      <c r="BFE24" s="3"/>
      <c r="BFF24" s="3"/>
      <c r="BFG24" s="3"/>
      <c r="BFH24" s="3"/>
      <c r="BFI24" s="3"/>
      <c r="BFJ24" s="3"/>
      <c r="BFK24" s="3"/>
      <c r="BFL24" s="3"/>
      <c r="BFM24" s="3"/>
      <c r="BFN24" s="3"/>
      <c r="BFO24" s="3"/>
      <c r="BFP24" s="3"/>
      <c r="BFQ24" s="3"/>
      <c r="BFR24" s="3"/>
      <c r="BFS24" s="3"/>
      <c r="BFT24" s="3"/>
      <c r="BFU24" s="3"/>
      <c r="BFV24" s="3"/>
      <c r="BFW24" s="3"/>
      <c r="BFX24" s="3"/>
      <c r="BFY24" s="3"/>
      <c r="BFZ24" s="3"/>
      <c r="BGA24" s="3"/>
      <c r="BGB24" s="3"/>
      <c r="BGC24" s="3"/>
      <c r="BGD24" s="3"/>
      <c r="BGE24" s="3"/>
      <c r="BGF24" s="3"/>
      <c r="BGG24" s="3"/>
      <c r="BGH24" s="3"/>
      <c r="BGI24" s="3"/>
      <c r="BGJ24" s="3"/>
      <c r="BGK24" s="3"/>
      <c r="BGL24" s="3"/>
      <c r="BGM24" s="3"/>
      <c r="BGN24" s="3"/>
      <c r="BGO24" s="3"/>
      <c r="BGP24" s="3"/>
      <c r="BGQ24" s="3"/>
      <c r="BGR24" s="3"/>
      <c r="BGS24" s="3"/>
      <c r="BGT24" s="3"/>
      <c r="BGU24" s="3"/>
      <c r="BGV24" s="3"/>
      <c r="BGW24" s="3"/>
      <c r="BGX24" s="3"/>
      <c r="BGY24" s="3"/>
      <c r="BGZ24" s="3"/>
      <c r="BHA24" s="3"/>
      <c r="BHB24" s="3"/>
      <c r="BHC24" s="3"/>
      <c r="BHD24" s="3"/>
      <c r="BHE24" s="3"/>
      <c r="BHF24" s="3"/>
      <c r="BHG24" s="3"/>
      <c r="BHH24" s="3"/>
      <c r="BHI24" s="3"/>
      <c r="BHJ24" s="3"/>
      <c r="BHK24" s="3"/>
      <c r="BHL24" s="3"/>
      <c r="BHM24" s="3"/>
      <c r="BHN24" s="3"/>
      <c r="BHO24" s="3"/>
      <c r="BHP24" s="3"/>
      <c r="BHQ24" s="3"/>
      <c r="BHR24" s="3"/>
      <c r="BHS24" s="3"/>
      <c r="BHT24" s="3"/>
      <c r="BHU24" s="3"/>
      <c r="BHV24" s="3"/>
      <c r="BHW24" s="3"/>
      <c r="BHX24" s="3"/>
      <c r="BHY24" s="3"/>
      <c r="BHZ24" s="3"/>
      <c r="BIA24" s="3"/>
      <c r="BIB24" s="3"/>
      <c r="BIC24" s="3"/>
      <c r="BID24" s="3"/>
      <c r="BIE24" s="3"/>
      <c r="BIF24" s="3"/>
      <c r="BIG24" s="3"/>
      <c r="BIH24" s="3"/>
      <c r="BII24" s="3"/>
      <c r="BIJ24" s="3"/>
      <c r="BIK24" s="3"/>
      <c r="BIL24" s="3"/>
      <c r="BIM24" s="3"/>
      <c r="BIN24" s="3"/>
      <c r="BIO24" s="3"/>
      <c r="BIP24" s="3"/>
      <c r="BIQ24" s="3"/>
      <c r="BIR24" s="3"/>
      <c r="BIS24" s="3"/>
      <c r="BIT24" s="3"/>
      <c r="BIU24" s="3"/>
      <c r="BIV24" s="3"/>
      <c r="BIW24" s="3"/>
      <c r="BIX24" s="3"/>
      <c r="BIY24" s="3"/>
      <c r="BIZ24" s="3"/>
      <c r="BJA24" s="3"/>
      <c r="BJB24" s="3"/>
      <c r="BJC24" s="3"/>
      <c r="BJD24" s="3"/>
      <c r="BJE24" s="3"/>
      <c r="BJF24" s="3"/>
      <c r="BJG24" s="3"/>
      <c r="BJH24" s="3"/>
      <c r="BJI24" s="3"/>
      <c r="BJJ24" s="3"/>
      <c r="BJK24" s="3"/>
      <c r="BJL24" s="3"/>
      <c r="BJM24" s="3"/>
      <c r="BJN24" s="3"/>
      <c r="BJO24" s="3"/>
      <c r="BJP24" s="3"/>
      <c r="BJQ24" s="3"/>
      <c r="BJR24" s="3"/>
      <c r="BJS24" s="3"/>
      <c r="BJT24" s="3"/>
      <c r="BJU24" s="3"/>
      <c r="BJV24" s="3"/>
      <c r="BJW24" s="3"/>
      <c r="BJX24" s="3"/>
      <c r="BJY24" s="3"/>
      <c r="BJZ24" s="3"/>
      <c r="BKA24" s="3"/>
      <c r="BKB24" s="3"/>
      <c r="BKC24" s="3"/>
      <c r="BKD24" s="3"/>
      <c r="BKE24" s="3"/>
      <c r="BKF24" s="3"/>
      <c r="BKG24" s="3"/>
      <c r="BKH24" s="3"/>
      <c r="BKI24" s="3"/>
      <c r="BKJ24" s="3"/>
      <c r="BKK24" s="3"/>
      <c r="BKL24" s="3"/>
      <c r="BKM24" s="3"/>
      <c r="BKN24" s="3"/>
      <c r="BKO24" s="3"/>
      <c r="BKP24" s="3"/>
      <c r="BKQ24" s="3"/>
      <c r="BKR24" s="3"/>
      <c r="BKS24" s="3"/>
      <c r="BKT24" s="3"/>
      <c r="BKU24" s="3"/>
      <c r="BKV24" s="3"/>
      <c r="BKW24" s="3"/>
      <c r="BKX24" s="3"/>
      <c r="BKY24" s="3"/>
      <c r="BKZ24" s="3"/>
      <c r="BLA24" s="3"/>
      <c r="BLB24" s="3"/>
      <c r="BLC24" s="3"/>
      <c r="BLD24" s="3"/>
      <c r="BLE24" s="3"/>
      <c r="BLF24" s="3"/>
      <c r="BLG24" s="3"/>
      <c r="BLH24" s="3"/>
      <c r="BLI24" s="3"/>
      <c r="BLJ24" s="3"/>
      <c r="BLK24" s="3"/>
      <c r="BLL24" s="3"/>
      <c r="BLM24" s="3"/>
      <c r="BLN24" s="3"/>
      <c r="BLO24" s="3"/>
      <c r="BLP24" s="3"/>
      <c r="BLQ24" s="3"/>
      <c r="BLR24" s="3"/>
      <c r="BLS24" s="3"/>
      <c r="BLT24" s="3"/>
      <c r="BLU24" s="3"/>
      <c r="BLV24" s="3"/>
      <c r="BLW24" s="3"/>
      <c r="BLX24" s="3"/>
      <c r="BLY24" s="3"/>
      <c r="BLZ24" s="3"/>
      <c r="BMA24" s="3"/>
      <c r="BMB24" s="3"/>
      <c r="BMC24" s="3"/>
      <c r="BMD24" s="3"/>
      <c r="BME24" s="3"/>
      <c r="BMF24" s="3"/>
      <c r="BMG24" s="3"/>
      <c r="BMH24" s="3"/>
      <c r="BMI24" s="3"/>
      <c r="BMJ24" s="3"/>
      <c r="BMK24" s="3"/>
      <c r="BML24" s="3"/>
      <c r="BMM24" s="3"/>
      <c r="BMN24" s="3"/>
      <c r="BMO24" s="3"/>
      <c r="BMP24" s="3"/>
      <c r="BMQ24" s="3"/>
      <c r="BMR24" s="3"/>
      <c r="BMS24" s="3"/>
      <c r="BMT24" s="3"/>
      <c r="BMU24" s="3"/>
      <c r="BMV24" s="3"/>
      <c r="BMW24" s="3"/>
      <c r="BMX24" s="3"/>
      <c r="BMY24" s="3"/>
      <c r="BMZ24" s="3"/>
      <c r="BNA24" s="3"/>
      <c r="BNB24" s="3"/>
      <c r="BNC24" s="3"/>
      <c r="BND24" s="3"/>
      <c r="BNE24" s="3"/>
      <c r="BNF24" s="3"/>
      <c r="BNG24" s="3"/>
      <c r="BNH24" s="3"/>
      <c r="BNI24" s="3"/>
      <c r="BNJ24" s="3"/>
      <c r="BNK24" s="3"/>
      <c r="BNL24" s="3"/>
      <c r="BNM24" s="3"/>
      <c r="BNN24" s="3"/>
      <c r="BNO24" s="3"/>
      <c r="BNP24" s="3"/>
      <c r="BNQ24" s="3"/>
      <c r="BNR24" s="3"/>
      <c r="BNS24" s="3"/>
      <c r="BNT24" s="3"/>
      <c r="BNU24" s="3"/>
      <c r="BNV24" s="3"/>
      <c r="BNW24" s="3"/>
      <c r="BNX24" s="3"/>
      <c r="BNY24" s="3"/>
      <c r="BNZ24" s="3"/>
      <c r="BOA24" s="3"/>
      <c r="BOB24" s="3"/>
      <c r="BOC24" s="3"/>
      <c r="BOD24" s="3"/>
      <c r="BOE24" s="3"/>
      <c r="BOF24" s="3"/>
      <c r="BOG24" s="3"/>
      <c r="BOH24" s="3"/>
      <c r="BOI24" s="3"/>
      <c r="BOJ24" s="3"/>
      <c r="BOK24" s="3"/>
      <c r="BOL24" s="3"/>
      <c r="BOM24" s="3"/>
      <c r="BON24" s="3"/>
      <c r="BOO24" s="3"/>
      <c r="BOP24" s="3"/>
      <c r="BOQ24" s="3"/>
      <c r="BOR24" s="3"/>
      <c r="BOS24" s="3"/>
      <c r="BOT24" s="3"/>
      <c r="BOU24" s="3"/>
      <c r="BOV24" s="3"/>
      <c r="BOW24" s="3"/>
      <c r="BOX24" s="3"/>
      <c r="BOY24" s="3"/>
      <c r="BOZ24" s="3"/>
      <c r="BPA24" s="3"/>
      <c r="BPB24" s="3"/>
      <c r="BPC24" s="3"/>
      <c r="BPD24" s="3"/>
      <c r="BPE24" s="3"/>
      <c r="BPF24" s="3"/>
      <c r="BPG24" s="3"/>
      <c r="BPH24" s="3"/>
      <c r="BPI24" s="3"/>
      <c r="BPJ24" s="3"/>
      <c r="BPK24" s="3"/>
      <c r="BPL24" s="3"/>
      <c r="BPM24" s="3"/>
      <c r="BPN24" s="3"/>
      <c r="BPO24" s="3"/>
      <c r="BPP24" s="3"/>
      <c r="BPQ24" s="3"/>
      <c r="BPR24" s="3"/>
      <c r="BPS24" s="3"/>
      <c r="BPT24" s="3"/>
      <c r="BPU24" s="3"/>
      <c r="BPV24" s="3"/>
      <c r="BPW24" s="3"/>
      <c r="BPX24" s="3"/>
      <c r="BPY24" s="3"/>
      <c r="BPZ24" s="3"/>
      <c r="BQA24" s="3"/>
      <c r="BQB24" s="3"/>
      <c r="BQC24" s="3"/>
      <c r="BQD24" s="3"/>
      <c r="BQE24" s="3"/>
      <c r="BQF24" s="3"/>
      <c r="BQG24" s="3"/>
      <c r="BQH24" s="3"/>
      <c r="BQI24" s="3"/>
      <c r="BQJ24" s="3"/>
      <c r="BQK24" s="3"/>
      <c r="BQL24" s="3"/>
      <c r="BQM24" s="3"/>
      <c r="BQN24" s="3"/>
      <c r="BQO24" s="3"/>
      <c r="BQP24" s="3"/>
      <c r="BQQ24" s="3"/>
      <c r="BQR24" s="3"/>
      <c r="BQS24" s="3"/>
      <c r="BQT24" s="3"/>
      <c r="BQU24" s="3"/>
      <c r="BQV24" s="3"/>
      <c r="BQW24" s="3"/>
      <c r="BQX24" s="3"/>
      <c r="BQY24" s="3"/>
      <c r="BQZ24" s="3"/>
      <c r="BRA24" s="3"/>
      <c r="BRB24" s="3"/>
      <c r="BRC24" s="3"/>
      <c r="BRD24" s="3"/>
      <c r="BRE24" s="3"/>
      <c r="BRF24" s="3"/>
      <c r="BRG24" s="3"/>
      <c r="BRH24" s="3"/>
      <c r="BRI24" s="3"/>
      <c r="BRJ24" s="3"/>
      <c r="BRK24" s="3"/>
      <c r="BRL24" s="3"/>
      <c r="BRM24" s="3"/>
      <c r="BRN24" s="3"/>
      <c r="BRO24" s="3"/>
      <c r="BRP24" s="3"/>
      <c r="BRQ24" s="3"/>
      <c r="BRR24" s="3"/>
      <c r="BRS24" s="3"/>
      <c r="BRT24" s="3"/>
      <c r="BRU24" s="3"/>
      <c r="BRV24" s="3"/>
      <c r="BRW24" s="3"/>
      <c r="BRX24" s="3"/>
      <c r="BRY24" s="3"/>
      <c r="BRZ24" s="3"/>
      <c r="BSA24" s="3"/>
      <c r="BSB24" s="3"/>
      <c r="BSC24" s="3"/>
      <c r="BSD24" s="3"/>
      <c r="BSE24" s="3"/>
      <c r="BSF24" s="3"/>
      <c r="BSG24" s="3"/>
      <c r="BSH24" s="3"/>
      <c r="BSI24" s="3"/>
      <c r="BSJ24" s="3"/>
      <c r="BSK24" s="3"/>
      <c r="BSL24" s="3"/>
      <c r="BSM24" s="3"/>
      <c r="BSN24" s="3"/>
      <c r="BSO24" s="3"/>
      <c r="BSP24" s="3"/>
      <c r="BSQ24" s="3"/>
      <c r="BSR24" s="3"/>
      <c r="BSS24" s="3"/>
      <c r="BST24" s="3"/>
      <c r="BSU24" s="3"/>
      <c r="BSV24" s="3"/>
      <c r="BSW24" s="3"/>
      <c r="BSX24" s="3"/>
      <c r="BSY24" s="3"/>
      <c r="BSZ24" s="3"/>
      <c r="BTA24" s="3"/>
      <c r="BTB24" s="3"/>
      <c r="BTC24" s="3"/>
      <c r="BTD24" s="3"/>
      <c r="BTE24" s="3"/>
      <c r="BTF24" s="3"/>
      <c r="BTG24" s="3"/>
      <c r="BTH24" s="3"/>
      <c r="BTI24" s="3"/>
      <c r="BTJ24" s="3"/>
      <c r="BTK24" s="3"/>
      <c r="BTL24" s="3"/>
      <c r="BTM24" s="3"/>
      <c r="BTN24" s="3"/>
      <c r="BTO24" s="3"/>
      <c r="BTP24" s="3"/>
      <c r="BTQ24" s="3"/>
      <c r="BTR24" s="3"/>
      <c r="BTS24" s="3"/>
      <c r="BTT24" s="3"/>
      <c r="BTU24" s="3"/>
      <c r="BTV24" s="3"/>
      <c r="BTW24" s="3"/>
      <c r="BTX24" s="3"/>
      <c r="BTY24" s="3"/>
    </row>
    <row r="25" spans="1:2179" ht="48" x14ac:dyDescent="0.55000000000000004">
      <c r="A25" s="47" t="s">
        <v>22</v>
      </c>
      <c r="B25" s="57">
        <f>SUM(B23+B24)</f>
        <v>0.88316743972022282</v>
      </c>
      <c r="C25" s="57">
        <f t="shared" ref="C25:I25" si="4">SUM(C23+C24)</f>
        <v>0.79052361449159125</v>
      </c>
      <c r="D25" s="57">
        <f t="shared" si="4"/>
        <v>0.77284448623592794</v>
      </c>
      <c r="E25" s="58">
        <f t="shared" si="4"/>
        <v>0.86779735793316592</v>
      </c>
      <c r="F25" s="57">
        <f t="shared" si="4"/>
        <v>0.88316743972022294</v>
      </c>
      <c r="G25" s="57">
        <f t="shared" si="4"/>
        <v>0.83618754570309806</v>
      </c>
      <c r="H25" s="57">
        <f t="shared" si="4"/>
        <v>0.81443619185301674</v>
      </c>
      <c r="I25" s="57">
        <f t="shared" si="4"/>
        <v>0.82822459781528368</v>
      </c>
      <c r="J25" s="79" t="s">
        <v>138</v>
      </c>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row>
    <row r="26" spans="1:2179" x14ac:dyDescent="0.55000000000000004">
      <c r="A26" s="47" t="s">
        <v>109</v>
      </c>
      <c r="B26" s="57">
        <f>-(B7+B11+B12+B16-B17-B18)/B6</f>
        <v>0.69173189418221914</v>
      </c>
      <c r="C26" s="57">
        <f t="shared" ref="C26:I26" si="5">-(C7+C11+C12+C16-C17-C18)/C6</f>
        <v>0.63893136629545477</v>
      </c>
      <c r="D26" s="57">
        <f t="shared" si="5"/>
        <v>0.63896906196452252</v>
      </c>
      <c r="E26" s="58">
        <f t="shared" si="5"/>
        <v>0.69984976537164989</v>
      </c>
      <c r="F26" s="57">
        <f t="shared" si="5"/>
        <v>0.69173189418221925</v>
      </c>
      <c r="G26" s="57">
        <f t="shared" si="5"/>
        <v>0.66495662666658306</v>
      </c>
      <c r="H26" s="57">
        <f t="shared" si="5"/>
        <v>0.65603276475824934</v>
      </c>
      <c r="I26" s="57">
        <f t="shared" si="5"/>
        <v>0.66735497971132973</v>
      </c>
      <c r="J26" s="80"/>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row>
    <row r="27" spans="1:2179" x14ac:dyDescent="0.55000000000000004">
      <c r="A27" s="51"/>
      <c r="B27" s="81"/>
      <c r="J27" s="80"/>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row>
    <row r="28" spans="1:2179" x14ac:dyDescent="0.55000000000000004">
      <c r="A28" s="51"/>
      <c r="J28" s="80"/>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row>
    <row r="29" spans="1:2179" x14ac:dyDescent="0.55000000000000004">
      <c r="A29" s="70" t="s">
        <v>33</v>
      </c>
      <c r="B29" s="53"/>
      <c r="C29" s="53"/>
      <c r="D29" s="53"/>
      <c r="E29" s="54"/>
      <c r="F29" s="53"/>
      <c r="G29" s="53"/>
      <c r="H29" s="53"/>
      <c r="I29" s="53"/>
      <c r="J29" s="80"/>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row>
    <row r="30" spans="1:2179" x14ac:dyDescent="0.55000000000000004">
      <c r="A30" s="71" t="s">
        <v>25</v>
      </c>
      <c r="B30" s="53">
        <v>2567.3404375700002</v>
      </c>
      <c r="C30" s="53">
        <v>2677.8375230099996</v>
      </c>
      <c r="D30" s="53">
        <v>2822.0106760399999</v>
      </c>
      <c r="E30" s="54">
        <v>2733.1666922400004</v>
      </c>
      <c r="F30" s="53">
        <v>2567.3404375700002</v>
      </c>
      <c r="G30" s="53">
        <v>5245.1779605799993</v>
      </c>
      <c r="H30" s="53">
        <v>8067.1886366199997</v>
      </c>
      <c r="I30" s="53">
        <v>10800.35532886</v>
      </c>
      <c r="J30" s="80"/>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row>
    <row r="31" spans="1:2179" x14ac:dyDescent="0.55000000000000004">
      <c r="A31" s="47" t="s">
        <v>26</v>
      </c>
      <c r="B31" s="53">
        <v>-1674.5602835340549</v>
      </c>
      <c r="C31" s="53">
        <v>-1533.420834064699</v>
      </c>
      <c r="D31" s="53">
        <v>-1679.8013037070066</v>
      </c>
      <c r="E31" s="54">
        <v>-1626.3187091632367</v>
      </c>
      <c r="F31" s="53">
        <v>-1674.5602835340549</v>
      </c>
      <c r="G31" s="53">
        <v>-3207.9811175987534</v>
      </c>
      <c r="H31" s="53">
        <v>-4887.7824213057593</v>
      </c>
      <c r="I31" s="53">
        <v>-6514.1011304689973</v>
      </c>
      <c r="J31" s="80"/>
    </row>
    <row r="32" spans="1:2179" x14ac:dyDescent="0.55000000000000004">
      <c r="A32" s="47" t="s">
        <v>27</v>
      </c>
      <c r="B32" s="53">
        <v>-315.99087800000001</v>
      </c>
      <c r="C32" s="53">
        <v>-342.86344299999996</v>
      </c>
      <c r="D32" s="53">
        <v>-334.22166399999998</v>
      </c>
      <c r="E32" s="54">
        <v>-356.67284899999999</v>
      </c>
      <c r="F32" s="53">
        <v>-315.99087800000001</v>
      </c>
      <c r="G32" s="53">
        <v>-658.85432099999991</v>
      </c>
      <c r="H32" s="53">
        <v>-993.07598499999995</v>
      </c>
      <c r="I32" s="53">
        <v>-1349.748834</v>
      </c>
      <c r="J32" s="80"/>
    </row>
    <row r="33" spans="1:10" x14ac:dyDescent="0.55000000000000004">
      <c r="A33" s="74" t="s">
        <v>113</v>
      </c>
      <c r="B33" s="75">
        <v>576.78927603594514</v>
      </c>
      <c r="C33" s="75">
        <v>801.55324594530077</v>
      </c>
      <c r="D33" s="75">
        <v>807.98770833299318</v>
      </c>
      <c r="E33" s="84">
        <v>750.17513407676381</v>
      </c>
      <c r="F33" s="75">
        <v>576.78927603594514</v>
      </c>
      <c r="G33" s="75">
        <v>1378.3425219812464</v>
      </c>
      <c r="H33" s="75">
        <v>2186.3302303142405</v>
      </c>
      <c r="I33" s="75">
        <v>2936.5053643910023</v>
      </c>
      <c r="J33" s="80"/>
    </row>
    <row r="34" spans="1:10" x14ac:dyDescent="0.55000000000000004">
      <c r="A34" s="47"/>
      <c r="B34" s="53"/>
      <c r="C34" s="53"/>
      <c r="D34" s="53"/>
      <c r="E34" s="54"/>
      <c r="F34" s="53"/>
      <c r="G34" s="53"/>
      <c r="H34" s="53"/>
      <c r="I34" s="53"/>
      <c r="J34" s="80"/>
    </row>
    <row r="35" spans="1:10" x14ac:dyDescent="0.55000000000000004">
      <c r="A35" s="47" t="s">
        <v>28</v>
      </c>
      <c r="B35" s="53">
        <v>-17.274483</v>
      </c>
      <c r="C35" s="53">
        <v>-17.943268066000005</v>
      </c>
      <c r="D35" s="53">
        <v>-17.391245831999996</v>
      </c>
      <c r="E35" s="54">
        <v>-18.711671357999993</v>
      </c>
      <c r="F35" s="53">
        <v>-17.274483</v>
      </c>
      <c r="G35" s="53">
        <v>-35.217751066000005</v>
      </c>
      <c r="H35" s="53">
        <v>-52.608996898000001</v>
      </c>
      <c r="I35" s="53">
        <v>-71.32066825599999</v>
      </c>
      <c r="J35" s="80"/>
    </row>
    <row r="36" spans="1:10" x14ac:dyDescent="0.55000000000000004">
      <c r="A36" s="47" t="s">
        <v>29</v>
      </c>
      <c r="B36" s="53">
        <v>16.086683999999998</v>
      </c>
      <c r="C36" s="53">
        <v>3.3878159407020867</v>
      </c>
      <c r="D36" s="53">
        <v>18.954071950525979</v>
      </c>
      <c r="E36" s="54">
        <v>-7.7144874482677821</v>
      </c>
      <c r="F36" s="53">
        <v>16.086683999999998</v>
      </c>
      <c r="G36" s="53">
        <v>19.474499940702088</v>
      </c>
      <c r="H36" s="53">
        <v>38.428571891228067</v>
      </c>
      <c r="I36" s="53">
        <v>30.714084442960278</v>
      </c>
      <c r="J36" s="80"/>
    </row>
    <row r="37" spans="1:10" x14ac:dyDescent="0.55000000000000004">
      <c r="A37" s="74" t="s">
        <v>114</v>
      </c>
      <c r="B37" s="75">
        <v>575.60147703594509</v>
      </c>
      <c r="C37" s="75">
        <v>786.99779382000293</v>
      </c>
      <c r="D37" s="75">
        <v>809.55053445151918</v>
      </c>
      <c r="E37" s="84">
        <v>723.74897527049609</v>
      </c>
      <c r="F37" s="75">
        <v>575.60147703594509</v>
      </c>
      <c r="G37" s="75">
        <v>1362.5992708559484</v>
      </c>
      <c r="H37" s="75">
        <v>2172.1498053074683</v>
      </c>
      <c r="I37" s="75">
        <v>2895.898780577963</v>
      </c>
      <c r="J37" s="80"/>
    </row>
    <row r="38" spans="1:10" x14ac:dyDescent="0.55000000000000004">
      <c r="A38" s="47"/>
      <c r="B38" s="53"/>
      <c r="C38" s="53"/>
      <c r="D38" s="53"/>
      <c r="E38" s="54"/>
      <c r="F38" s="53"/>
      <c r="G38" s="53"/>
      <c r="H38" s="53"/>
      <c r="I38" s="53"/>
      <c r="J38" s="80"/>
    </row>
    <row r="39" spans="1:10" x14ac:dyDescent="0.55000000000000004">
      <c r="A39" s="47"/>
      <c r="B39" s="53"/>
      <c r="C39" s="53"/>
      <c r="D39" s="53"/>
      <c r="E39" s="54"/>
      <c r="F39" s="53"/>
      <c r="G39" s="53"/>
      <c r="H39" s="53"/>
      <c r="I39" s="53"/>
      <c r="J39" s="73"/>
    </row>
    <row r="40" spans="1:10" x14ac:dyDescent="0.55000000000000004">
      <c r="A40" s="47" t="s">
        <v>15</v>
      </c>
      <c r="B40" s="53">
        <v>30.955970999999998</v>
      </c>
      <c r="C40" s="53">
        <v>14.205316313123799</v>
      </c>
      <c r="D40" s="53">
        <v>20.079908776437787</v>
      </c>
      <c r="E40" s="54">
        <v>11.710659356142125</v>
      </c>
      <c r="F40" s="53">
        <v>30.955970999999998</v>
      </c>
      <c r="G40" s="53">
        <v>45.1612873131238</v>
      </c>
      <c r="H40" s="53">
        <v>65.241196089561583</v>
      </c>
      <c r="I40" s="53">
        <v>76.951855445703714</v>
      </c>
      <c r="J40" s="80"/>
    </row>
    <row r="41" spans="1:10" x14ac:dyDescent="0.55000000000000004">
      <c r="A41" s="47" t="s">
        <v>108</v>
      </c>
      <c r="B41" s="53">
        <v>-52.863380354055145</v>
      </c>
      <c r="C41" s="53">
        <v>-19.104458844698861</v>
      </c>
      <c r="D41" s="53">
        <v>25.927755655028758</v>
      </c>
      <c r="E41" s="54">
        <v>23.479376638123838</v>
      </c>
      <c r="F41" s="53">
        <v>-52.863380354055145</v>
      </c>
      <c r="G41" s="53">
        <v>-71.967839198754007</v>
      </c>
      <c r="H41" s="53">
        <v>-46.040083543725252</v>
      </c>
      <c r="I41" s="53">
        <v>-22.560706905601414</v>
      </c>
      <c r="J41" s="80"/>
    </row>
    <row r="42" spans="1:10" x14ac:dyDescent="0.55000000000000004">
      <c r="A42" s="47" t="s">
        <v>120</v>
      </c>
      <c r="B42" s="53">
        <v>8.646811559999982</v>
      </c>
      <c r="C42" s="53">
        <v>2.4383325200000385</v>
      </c>
      <c r="D42" s="53">
        <v>-4.2226867720356651</v>
      </c>
      <c r="E42" s="54">
        <v>3.8217559320356536</v>
      </c>
      <c r="F42" s="53">
        <v>8.646811559999982</v>
      </c>
      <c r="G42" s="53">
        <v>11.08514408000002</v>
      </c>
      <c r="H42" s="53">
        <v>6.8624573079643483</v>
      </c>
      <c r="I42" s="53">
        <v>10.684213240000005</v>
      </c>
      <c r="J42" s="80"/>
    </row>
    <row r="43" spans="1:10" x14ac:dyDescent="0.55000000000000004">
      <c r="A43" s="47" t="s">
        <v>121</v>
      </c>
      <c r="B43" s="53">
        <v>26.88064</v>
      </c>
      <c r="C43" s="53">
        <v>32.228879999999997</v>
      </c>
      <c r="D43" s="53">
        <v>43.427970999999999</v>
      </c>
      <c r="E43" s="54">
        <v>44.294179</v>
      </c>
      <c r="F43" s="53">
        <v>26.88064</v>
      </c>
      <c r="G43" s="53">
        <v>59.109519999999996</v>
      </c>
      <c r="H43" s="53">
        <v>102.53749099999999</v>
      </c>
      <c r="I43" s="53">
        <v>146.83167</v>
      </c>
      <c r="J43" s="78"/>
    </row>
    <row r="44" spans="1:10" x14ac:dyDescent="0.55000000000000004">
      <c r="A44" s="47"/>
      <c r="B44" s="53"/>
      <c r="C44" s="53"/>
      <c r="D44" s="53"/>
      <c r="E44" s="54"/>
      <c r="F44" s="53"/>
      <c r="G44" s="53"/>
      <c r="H44" s="53"/>
      <c r="I44" s="53"/>
      <c r="J44" s="80"/>
    </row>
    <row r="45" spans="1:10" s="68" customFormat="1" x14ac:dyDescent="0.55000000000000004">
      <c r="A45" s="47" t="s">
        <v>18</v>
      </c>
      <c r="B45" s="57">
        <f>-B31/B30</f>
        <v>0.65225486228037377</v>
      </c>
      <c r="C45" s="57">
        <f t="shared" ref="C45:I45" si="6">-C31/C30</f>
        <v>0.57263400818324139</v>
      </c>
      <c r="D45" s="57">
        <f t="shared" si="6"/>
        <v>0.59524980467621613</v>
      </c>
      <c r="E45" s="58">
        <f t="shared" si="6"/>
        <v>0.59503092650026668</v>
      </c>
      <c r="F45" s="57">
        <f t="shared" si="6"/>
        <v>0.65225486228037377</v>
      </c>
      <c r="G45" s="57">
        <f t="shared" si="6"/>
        <v>0.61160577233189295</v>
      </c>
      <c r="H45" s="57">
        <f t="shared" si="6"/>
        <v>0.60588423569498284</v>
      </c>
      <c r="I45" s="57">
        <f t="shared" si="6"/>
        <v>0.6031376683563775</v>
      </c>
      <c r="J45" s="80"/>
    </row>
    <row r="46" spans="1:10" s="68" customFormat="1" x14ac:dyDescent="0.55000000000000004">
      <c r="A46" s="47" t="s">
        <v>19</v>
      </c>
      <c r="B46" s="57">
        <f>-(B35+B36)/B30</f>
        <v>4.6265737983867039E-4</v>
      </c>
      <c r="C46" s="57">
        <f t="shared" ref="C46:I46" si="7">-(C35+C36)/C30</f>
        <v>5.4355247471986248E-3</v>
      </c>
      <c r="D46" s="57">
        <f t="shared" si="7"/>
        <v>-5.5379879735927375E-4</v>
      </c>
      <c r="E46" s="58">
        <f t="shared" si="7"/>
        <v>9.668696344535755E-3</v>
      </c>
      <c r="F46" s="57">
        <f t="shared" si="7"/>
        <v>4.6265737983867039E-4</v>
      </c>
      <c r="G46" s="57">
        <f t="shared" si="7"/>
        <v>3.0014713025212714E-3</v>
      </c>
      <c r="H46" s="57">
        <f t="shared" si="7"/>
        <v>1.757790185096411E-3</v>
      </c>
      <c r="I46" s="57">
        <f t="shared" si="7"/>
        <v>3.7597451728771801E-3</v>
      </c>
      <c r="J46" s="80"/>
    </row>
    <row r="47" spans="1:10" s="68" customFormat="1" x14ac:dyDescent="0.55000000000000004">
      <c r="A47" s="47" t="s">
        <v>20</v>
      </c>
      <c r="B47" s="57">
        <f>SUM(B45:B46)</f>
        <v>0.65271751966021241</v>
      </c>
      <c r="C47" s="57">
        <f t="shared" ref="C47:I47" si="8">SUM(C45:C46)</f>
        <v>0.57806953293044006</v>
      </c>
      <c r="D47" s="57">
        <f t="shared" si="8"/>
        <v>0.59469600587885685</v>
      </c>
      <c r="E47" s="58">
        <f t="shared" si="8"/>
        <v>0.60469962284480239</v>
      </c>
      <c r="F47" s="57">
        <f t="shared" si="8"/>
        <v>0.65271751966021241</v>
      </c>
      <c r="G47" s="57">
        <f t="shared" si="8"/>
        <v>0.61460724363441421</v>
      </c>
      <c r="H47" s="57">
        <f t="shared" si="8"/>
        <v>0.60764202588007921</v>
      </c>
      <c r="I47" s="57">
        <f t="shared" si="8"/>
        <v>0.60689741352925464</v>
      </c>
      <c r="J47" s="80"/>
    </row>
    <row r="48" spans="1:10" s="68" customFormat="1" x14ac:dyDescent="0.55000000000000004">
      <c r="A48" s="47" t="s">
        <v>21</v>
      </c>
      <c r="B48" s="57">
        <f>-B32/B30</f>
        <v>0.12308101932094634</v>
      </c>
      <c r="C48" s="57">
        <f t="shared" ref="C48:I48" si="9">-C32/C30</f>
        <v>0.12803743321014016</v>
      </c>
      <c r="D48" s="57">
        <f t="shared" si="9"/>
        <v>0.11843387653975787</v>
      </c>
      <c r="E48" s="58">
        <f t="shared" si="9"/>
        <v>0.13049802268286986</v>
      </c>
      <c r="F48" s="57">
        <f t="shared" si="9"/>
        <v>0.12308101932094634</v>
      </c>
      <c r="G48" s="57">
        <f t="shared" si="9"/>
        <v>0.12561143319666229</v>
      </c>
      <c r="H48" s="57">
        <f t="shared" si="9"/>
        <v>0.12310062770716121</v>
      </c>
      <c r="I48" s="57">
        <f t="shared" si="9"/>
        <v>0.1249726321867661</v>
      </c>
      <c r="J48" s="80"/>
    </row>
    <row r="49" spans="1:10" s="68" customFormat="1" x14ac:dyDescent="0.55000000000000004">
      <c r="A49" s="47" t="s">
        <v>22</v>
      </c>
      <c r="B49" s="57">
        <f>SUM(B47:B48)</f>
        <v>0.7757985389811588</v>
      </c>
      <c r="C49" s="57">
        <f t="shared" ref="C49:I49" si="10">SUM(C47:C48)</f>
        <v>0.70610696614058022</v>
      </c>
      <c r="D49" s="57">
        <f t="shared" si="10"/>
        <v>0.71312988241861475</v>
      </c>
      <c r="E49" s="58">
        <f t="shared" si="10"/>
        <v>0.73519764552767231</v>
      </c>
      <c r="F49" s="57">
        <f t="shared" si="10"/>
        <v>0.7757985389811588</v>
      </c>
      <c r="G49" s="57">
        <f t="shared" si="10"/>
        <v>0.74021867683107656</v>
      </c>
      <c r="H49" s="57">
        <f t="shared" si="10"/>
        <v>0.73074265358724044</v>
      </c>
      <c r="I49" s="57">
        <f t="shared" si="10"/>
        <v>0.73187004571602077</v>
      </c>
      <c r="J49" s="80"/>
    </row>
    <row r="50" spans="1:10" s="68" customFormat="1" x14ac:dyDescent="0.55000000000000004">
      <c r="A50" s="47" t="s">
        <v>109</v>
      </c>
      <c r="B50" s="57">
        <f>-(B31+B35+B36+B40-B41-B42)/B30</f>
        <v>0.62343720346451281</v>
      </c>
      <c r="C50" s="57">
        <f t="shared" ref="C50:I50" si="11">-(C31+C35+C36+C40-C41-C42)/C30</f>
        <v>0.56654103563642877</v>
      </c>
      <c r="D50" s="57">
        <f t="shared" si="11"/>
        <v>0.59527189317806295</v>
      </c>
      <c r="E50" s="58">
        <f t="shared" si="11"/>
        <v>0.61040380227091717</v>
      </c>
      <c r="F50" s="57">
        <f t="shared" si="11"/>
        <v>0.62343720346451281</v>
      </c>
      <c r="G50" s="57">
        <f t="shared" si="11"/>
        <v>0.59438982046424749</v>
      </c>
      <c r="H50" s="57">
        <f t="shared" si="11"/>
        <v>0.59469838131828912</v>
      </c>
      <c r="I50" s="57">
        <f t="shared" si="11"/>
        <v>0.59867283698463458</v>
      </c>
      <c r="J50" s="80"/>
    </row>
    <row r="51" spans="1:10" s="68" customFormat="1" x14ac:dyDescent="0.55000000000000004">
      <c r="A51" s="51"/>
      <c r="B51" s="51"/>
      <c r="C51" s="51"/>
      <c r="D51" s="51"/>
      <c r="E51" s="85"/>
      <c r="F51" s="51"/>
      <c r="G51" s="51"/>
      <c r="H51" s="51"/>
      <c r="I51" s="51"/>
      <c r="J51" s="80"/>
    </row>
    <row r="52" spans="1:10" s="68" customFormat="1" x14ac:dyDescent="0.55000000000000004">
      <c r="A52" s="51"/>
      <c r="B52" s="51"/>
      <c r="C52" s="51"/>
      <c r="D52" s="51"/>
      <c r="E52" s="85"/>
      <c r="F52" s="51"/>
      <c r="G52" s="51"/>
      <c r="H52" s="51"/>
      <c r="I52" s="51"/>
      <c r="J52" s="80"/>
    </row>
    <row r="53" spans="1:10" s="68" customFormat="1" x14ac:dyDescent="0.55000000000000004">
      <c r="A53" s="70" t="s">
        <v>34</v>
      </c>
      <c r="B53" s="53"/>
      <c r="C53" s="53"/>
      <c r="D53" s="53"/>
      <c r="E53" s="54"/>
      <c r="F53" s="53"/>
      <c r="G53" s="53"/>
      <c r="H53" s="53"/>
      <c r="I53" s="53"/>
      <c r="J53" s="80"/>
    </row>
    <row r="54" spans="1:10" s="68" customFormat="1" x14ac:dyDescent="0.55000000000000004">
      <c r="A54" s="71" t="s">
        <v>25</v>
      </c>
      <c r="B54" s="53">
        <v>2779.3533014</v>
      </c>
      <c r="C54" s="53">
        <v>2841.6191451999998</v>
      </c>
      <c r="D54" s="53">
        <v>2922.3836566399996</v>
      </c>
      <c r="E54" s="54">
        <v>2969.5269606699999</v>
      </c>
      <c r="F54" s="53">
        <v>2779.3533014</v>
      </c>
      <c r="G54" s="53">
        <v>5620.9724465999998</v>
      </c>
      <c r="H54" s="53">
        <v>8543.3561032399994</v>
      </c>
      <c r="I54" s="53">
        <v>11512.88306391</v>
      </c>
      <c r="J54" s="80"/>
    </row>
    <row r="55" spans="1:10" s="68" customFormat="1" x14ac:dyDescent="0.55000000000000004">
      <c r="A55" s="47" t="s">
        <v>26</v>
      </c>
      <c r="B55" s="53">
        <v>-2164.1934996567111</v>
      </c>
      <c r="C55" s="53">
        <v>-1727.2600095002979</v>
      </c>
      <c r="D55" s="53">
        <v>-1759.389116419401</v>
      </c>
      <c r="E55" s="54">
        <v>-2266.4281405299034</v>
      </c>
      <c r="F55" s="53">
        <v>-2164.1934996567106</v>
      </c>
      <c r="G55" s="53">
        <v>-3891.4535091570078</v>
      </c>
      <c r="H55" s="53">
        <v>-5650.8426255764098</v>
      </c>
      <c r="I55" s="53">
        <v>-7917.2707661063132</v>
      </c>
      <c r="J55" s="80"/>
    </row>
    <row r="56" spans="1:10" s="68" customFormat="1" x14ac:dyDescent="0.55000000000000004">
      <c r="A56" s="47" t="s">
        <v>27</v>
      </c>
      <c r="B56" s="53">
        <v>-229.279033</v>
      </c>
      <c r="C56" s="53">
        <v>-246.20206899999999</v>
      </c>
      <c r="D56" s="53">
        <v>-221.81373399999998</v>
      </c>
      <c r="E56" s="54">
        <v>-247.45513599999998</v>
      </c>
      <c r="F56" s="53">
        <v>-229.279033</v>
      </c>
      <c r="G56" s="53">
        <v>-475.48110199999996</v>
      </c>
      <c r="H56" s="53">
        <v>-697.29483599999992</v>
      </c>
      <c r="I56" s="53">
        <v>-944.74997199999996</v>
      </c>
      <c r="J56" s="80"/>
    </row>
    <row r="57" spans="1:10" s="68" customFormat="1" x14ac:dyDescent="0.55000000000000004">
      <c r="A57" s="74" t="s">
        <v>113</v>
      </c>
      <c r="B57" s="75">
        <v>385.88076874328897</v>
      </c>
      <c r="C57" s="75">
        <v>868.15706669970177</v>
      </c>
      <c r="D57" s="75">
        <v>941.1808062205987</v>
      </c>
      <c r="E57" s="84">
        <v>455.64368414009664</v>
      </c>
      <c r="F57" s="75">
        <v>385.88076874328948</v>
      </c>
      <c r="G57" s="75">
        <v>1254.0378354429922</v>
      </c>
      <c r="H57" s="75">
        <v>2195.2186416635896</v>
      </c>
      <c r="I57" s="75">
        <v>2650.862325803686</v>
      </c>
      <c r="J57" s="80"/>
    </row>
    <row r="58" spans="1:10" s="68" customFormat="1" x14ac:dyDescent="0.55000000000000004">
      <c r="A58" s="47"/>
      <c r="B58" s="53"/>
      <c r="C58" s="53"/>
      <c r="D58" s="53"/>
      <c r="E58" s="54"/>
      <c r="F58" s="53"/>
      <c r="G58" s="53"/>
      <c r="H58" s="53"/>
      <c r="I58" s="53"/>
      <c r="J58" s="80"/>
    </row>
    <row r="59" spans="1:10" s="68" customFormat="1" x14ac:dyDescent="0.55000000000000004">
      <c r="A59" s="47" t="s">
        <v>28</v>
      </c>
      <c r="B59" s="53">
        <v>-75.82796651999999</v>
      </c>
      <c r="C59" s="53">
        <v>-101.83824728400002</v>
      </c>
      <c r="D59" s="53">
        <v>-78.034987307999984</v>
      </c>
      <c r="E59" s="54">
        <v>-90.696679951999968</v>
      </c>
      <c r="F59" s="53">
        <v>-75.82796651999999</v>
      </c>
      <c r="G59" s="53">
        <v>-177.66621380400002</v>
      </c>
      <c r="H59" s="53">
        <v>-255.70120111200001</v>
      </c>
      <c r="I59" s="53">
        <v>-346.39788106399999</v>
      </c>
      <c r="J59" s="80"/>
    </row>
    <row r="60" spans="1:10" s="68" customFormat="1" x14ac:dyDescent="0.55000000000000004">
      <c r="A60" s="47" t="s">
        <v>29</v>
      </c>
      <c r="B60" s="53">
        <v>128.33995809999999</v>
      </c>
      <c r="C60" s="53">
        <v>85.583892190134819</v>
      </c>
      <c r="D60" s="53">
        <v>41.257431134428337</v>
      </c>
      <c r="E60" s="54">
        <v>38.684180557193827</v>
      </c>
      <c r="F60" s="53">
        <v>128.33995809999999</v>
      </c>
      <c r="G60" s="53">
        <v>213.92385029013482</v>
      </c>
      <c r="H60" s="53">
        <v>255.18128142456314</v>
      </c>
      <c r="I60" s="53">
        <v>293.86546198175699</v>
      </c>
      <c r="J60" s="80"/>
    </row>
    <row r="61" spans="1:10" s="68" customFormat="1" x14ac:dyDescent="0.55000000000000004">
      <c r="A61" s="74" t="s">
        <v>114</v>
      </c>
      <c r="B61" s="75">
        <v>438.39276032328894</v>
      </c>
      <c r="C61" s="75">
        <v>851.90271160583654</v>
      </c>
      <c r="D61" s="75">
        <v>904.40325004702709</v>
      </c>
      <c r="E61" s="84">
        <v>403.63118474529051</v>
      </c>
      <c r="F61" s="75">
        <v>438.39276032328945</v>
      </c>
      <c r="G61" s="75">
        <v>1290.295471929127</v>
      </c>
      <c r="H61" s="75">
        <v>2194.6987219761522</v>
      </c>
      <c r="I61" s="75">
        <v>2598.329906721443</v>
      </c>
      <c r="J61" s="80"/>
    </row>
    <row r="62" spans="1:10" s="68" customFormat="1" x14ac:dyDescent="0.55000000000000004">
      <c r="A62" s="47"/>
      <c r="B62" s="53"/>
      <c r="C62" s="53"/>
      <c r="D62" s="53"/>
      <c r="E62" s="54"/>
      <c r="F62" s="53"/>
      <c r="G62" s="53"/>
      <c r="H62" s="53"/>
      <c r="I62" s="53"/>
      <c r="J62" s="80"/>
    </row>
    <row r="63" spans="1:10" s="68" customFormat="1" x14ac:dyDescent="0.55000000000000004">
      <c r="A63" s="47"/>
      <c r="B63" s="53"/>
      <c r="C63" s="53"/>
      <c r="D63" s="53"/>
      <c r="E63" s="54"/>
      <c r="F63" s="53"/>
      <c r="G63" s="53"/>
      <c r="H63" s="53"/>
      <c r="I63" s="53"/>
      <c r="J63" s="61"/>
    </row>
    <row r="64" spans="1:10" s="68" customFormat="1" x14ac:dyDescent="0.55000000000000004">
      <c r="A64" s="47" t="s">
        <v>15</v>
      </c>
      <c r="B64" s="53">
        <v>206.427547</v>
      </c>
      <c r="C64" s="53">
        <v>119.0338983267942</v>
      </c>
      <c r="D64" s="53">
        <v>94.006052440788807</v>
      </c>
      <c r="E64" s="54">
        <v>204.02027545785211</v>
      </c>
      <c r="F64" s="53">
        <v>206.427547</v>
      </c>
      <c r="G64" s="53">
        <v>325.46144532679421</v>
      </c>
      <c r="H64" s="53">
        <v>419.46749776758298</v>
      </c>
      <c r="I64" s="53">
        <v>623.48777322543515</v>
      </c>
      <c r="J64" s="80"/>
    </row>
    <row r="65" spans="1:10" s="68" customFormat="1" x14ac:dyDescent="0.55000000000000004">
      <c r="A65" s="47" t="s">
        <v>108</v>
      </c>
      <c r="B65" s="53">
        <v>55.745578923288846</v>
      </c>
      <c r="C65" s="53">
        <v>84.572060865054098</v>
      </c>
      <c r="D65" s="53">
        <v>74.31463238708109</v>
      </c>
      <c r="E65" s="54">
        <v>47.451592463164609</v>
      </c>
      <c r="F65" s="53">
        <v>55.745578923288846</v>
      </c>
      <c r="G65" s="53">
        <v>140.31763978834294</v>
      </c>
      <c r="H65" s="53">
        <v>214.63227217542402</v>
      </c>
      <c r="I65" s="53">
        <v>262.08386463858864</v>
      </c>
      <c r="J65" s="80"/>
    </row>
    <row r="66" spans="1:10" s="68" customFormat="1" x14ac:dyDescent="0.55000000000000004">
      <c r="A66" s="47" t="s">
        <v>120</v>
      </c>
      <c r="B66" s="53">
        <v>9.4063650000078214E-2</v>
      </c>
      <c r="C66" s="53">
        <v>1.8116158615900608</v>
      </c>
      <c r="D66" s="53">
        <v>-11.914282044319666</v>
      </c>
      <c r="E66" s="54">
        <v>-12.100801184626148</v>
      </c>
      <c r="F66" s="53">
        <v>9.4063650000078214E-2</v>
      </c>
      <c r="G66" s="53">
        <v>1.9056795115901459</v>
      </c>
      <c r="H66" s="53">
        <v>-10.008602532729542</v>
      </c>
      <c r="I66" s="53">
        <v>-22.10940371735569</v>
      </c>
      <c r="J66" s="80"/>
    </row>
    <row r="67" spans="1:10" s="68" customFormat="1" x14ac:dyDescent="0.55000000000000004">
      <c r="A67" s="47" t="s">
        <v>121</v>
      </c>
      <c r="B67" s="53">
        <v>49.078916</v>
      </c>
      <c r="C67" s="53">
        <v>57.087936999999997</v>
      </c>
      <c r="D67" s="53">
        <v>76.654746000000003</v>
      </c>
      <c r="E67" s="54">
        <v>82.044528</v>
      </c>
      <c r="F67" s="53">
        <v>49.078916</v>
      </c>
      <c r="G67" s="53">
        <v>106.16685299999999</v>
      </c>
      <c r="H67" s="53">
        <v>182.82159899999999</v>
      </c>
      <c r="I67" s="53">
        <v>264.86612700000001</v>
      </c>
      <c r="J67" s="78"/>
    </row>
    <row r="68" spans="1:10" s="68" customFormat="1" x14ac:dyDescent="0.55000000000000004">
      <c r="A68" s="47"/>
      <c r="B68" s="53"/>
      <c r="C68" s="53"/>
      <c r="D68" s="53"/>
      <c r="E68" s="54"/>
      <c r="F68" s="53"/>
      <c r="G68" s="53"/>
      <c r="H68" s="53"/>
      <c r="I68" s="53"/>
      <c r="J68" s="80"/>
    </row>
    <row r="69" spans="1:10" s="68" customFormat="1" x14ac:dyDescent="0.55000000000000004">
      <c r="A69" s="47" t="s">
        <v>18</v>
      </c>
      <c r="B69" s="57">
        <f>-B55/B54</f>
        <v>0.77866800833365657</v>
      </c>
      <c r="C69" s="57">
        <f t="shared" ref="C69:I69" si="12">-C55/C54</f>
        <v>0.60784359945559463</v>
      </c>
      <c r="D69" s="57">
        <f t="shared" si="12"/>
        <v>0.60203906233251137</v>
      </c>
      <c r="E69" s="58">
        <f t="shared" si="12"/>
        <v>0.76322867936465555</v>
      </c>
      <c r="F69" s="57">
        <f t="shared" si="12"/>
        <v>0.77866800833365646</v>
      </c>
      <c r="G69" s="57">
        <f t="shared" si="12"/>
        <v>0.69230965747054329</v>
      </c>
      <c r="H69" s="57">
        <f t="shared" si="12"/>
        <v>0.66143124052073321</v>
      </c>
      <c r="I69" s="57">
        <f t="shared" si="12"/>
        <v>0.68768793378306525</v>
      </c>
      <c r="J69" s="80"/>
    </row>
    <row r="70" spans="1:10" s="68" customFormat="1" x14ac:dyDescent="0.55000000000000004">
      <c r="A70" s="47" t="s">
        <v>19</v>
      </c>
      <c r="B70" s="57">
        <f>-(B59+B60)/B54</f>
        <v>-1.8893600735663565E-2</v>
      </c>
      <c r="C70" s="57">
        <f t="shared" ref="C70:I70" si="13">-(C59+C60)/C54</f>
        <v>5.7201033155064775E-3</v>
      </c>
      <c r="D70" s="57">
        <f t="shared" si="13"/>
        <v>1.2584780266618557E-2</v>
      </c>
      <c r="E70" s="58">
        <f t="shared" si="13"/>
        <v>1.7515415782947064E-2</v>
      </c>
      <c r="F70" s="57">
        <f t="shared" si="13"/>
        <v>-1.8893600735663565E-2</v>
      </c>
      <c r="G70" s="57">
        <f t="shared" si="13"/>
        <v>-6.4504206043682405E-3</v>
      </c>
      <c r="H70" s="57">
        <f t="shared" si="13"/>
        <v>6.0856609645440475E-5</v>
      </c>
      <c r="I70" s="57">
        <f t="shared" si="13"/>
        <v>4.5629247505274287E-3</v>
      </c>
      <c r="J70" s="80"/>
    </row>
    <row r="71" spans="1:10" s="68" customFormat="1" x14ac:dyDescent="0.55000000000000004">
      <c r="A71" s="47" t="s">
        <v>20</v>
      </c>
      <c r="B71" s="57">
        <f>SUM(B69:B70)</f>
        <v>0.75977440759799297</v>
      </c>
      <c r="C71" s="57">
        <f t="shared" ref="C71:I71" si="14">SUM(C69:C70)</f>
        <v>0.61356370277110106</v>
      </c>
      <c r="D71" s="57">
        <f t="shared" si="14"/>
        <v>0.61462384259912994</v>
      </c>
      <c r="E71" s="58">
        <f t="shared" si="14"/>
        <v>0.78074409514760257</v>
      </c>
      <c r="F71" s="57">
        <f t="shared" si="14"/>
        <v>0.75977440759799286</v>
      </c>
      <c r="G71" s="57">
        <f t="shared" si="14"/>
        <v>0.685859236866175</v>
      </c>
      <c r="H71" s="57">
        <f t="shared" si="14"/>
        <v>0.6614920971303786</v>
      </c>
      <c r="I71" s="57">
        <f t="shared" si="14"/>
        <v>0.69225085853359269</v>
      </c>
      <c r="J71" s="80"/>
    </row>
    <row r="72" spans="1:10" s="68" customFormat="1" x14ac:dyDescent="0.55000000000000004">
      <c r="A72" s="47" t="s">
        <v>21</v>
      </c>
      <c r="B72" s="57">
        <f>-B56/B54</f>
        <v>8.2493662423020808E-2</v>
      </c>
      <c r="C72" s="57">
        <f t="shared" ref="C72:I72" si="15">-C56/C54</f>
        <v>8.6641473195265828E-2</v>
      </c>
      <c r="D72" s="57">
        <f t="shared" si="15"/>
        <v>7.5901647443179843E-2</v>
      </c>
      <c r="E72" s="58">
        <f t="shared" si="15"/>
        <v>8.3331500025905766E-2</v>
      </c>
      <c r="F72" s="57">
        <f t="shared" si="15"/>
        <v>8.2493662423020808E-2</v>
      </c>
      <c r="G72" s="57">
        <f t="shared" si="15"/>
        <v>8.4590541319519874E-2</v>
      </c>
      <c r="H72" s="57">
        <f t="shared" si="15"/>
        <v>8.1618374275134853E-2</v>
      </c>
      <c r="I72" s="57">
        <f t="shared" si="15"/>
        <v>8.2060242143999026E-2</v>
      </c>
      <c r="J72" s="80"/>
    </row>
    <row r="73" spans="1:10" s="68" customFormat="1" x14ac:dyDescent="0.55000000000000004">
      <c r="A73" s="47" t="s">
        <v>22</v>
      </c>
      <c r="B73" s="57">
        <f>SUM(B71:B72)</f>
        <v>0.84226807002101378</v>
      </c>
      <c r="C73" s="57">
        <f t="shared" ref="C73:I73" si="16">SUM(C71:C72)</f>
        <v>0.70020517596636689</v>
      </c>
      <c r="D73" s="57">
        <f t="shared" si="16"/>
        <v>0.69052549004230979</v>
      </c>
      <c r="E73" s="58">
        <f t="shared" si="16"/>
        <v>0.86407559517350829</v>
      </c>
      <c r="F73" s="57">
        <f t="shared" si="16"/>
        <v>0.84226807002101367</v>
      </c>
      <c r="G73" s="57">
        <f t="shared" si="16"/>
        <v>0.77044977818569493</v>
      </c>
      <c r="H73" s="57">
        <f t="shared" si="16"/>
        <v>0.74311047140551345</v>
      </c>
      <c r="I73" s="57">
        <f t="shared" si="16"/>
        <v>0.77431110067759168</v>
      </c>
      <c r="J73" s="80"/>
    </row>
    <row r="74" spans="1:10" s="68" customFormat="1" x14ac:dyDescent="0.55000000000000004">
      <c r="A74" s="47" t="s">
        <v>109</v>
      </c>
      <c r="B74" s="57">
        <f>-(B55+B59+B60+B64-B65-B66)/B54</f>
        <v>0.70559349279638872</v>
      </c>
      <c r="C74" s="57">
        <f t="shared" ref="C74:I74" si="17">-(C55+C59+C60+C64-C65-C66)/C54</f>
        <v>0.60207369656977683</v>
      </c>
      <c r="D74" s="57">
        <f t="shared" si="17"/>
        <v>0.60380880056102659</v>
      </c>
      <c r="E74" s="58">
        <f t="shared" si="17"/>
        <v>0.72394397633633656</v>
      </c>
      <c r="F74" s="57">
        <f t="shared" si="17"/>
        <v>0.7055934927963885</v>
      </c>
      <c r="G74" s="57">
        <f t="shared" si="17"/>
        <v>0.6532602288177195</v>
      </c>
      <c r="H74" s="57">
        <f t="shared" si="17"/>
        <v>0.63634462282067372</v>
      </c>
      <c r="I74" s="57">
        <f t="shared" si="17"/>
        <v>0.65893919279571833</v>
      </c>
      <c r="J74" s="80"/>
    </row>
    <row r="75" spans="1:10" s="68" customFormat="1" x14ac:dyDescent="0.55000000000000004">
      <c r="A75" s="51"/>
      <c r="B75" s="51"/>
      <c r="C75" s="51"/>
      <c r="D75" s="51"/>
      <c r="E75" s="85"/>
      <c r="F75" s="51"/>
      <c r="G75" s="51"/>
      <c r="H75" s="51"/>
      <c r="I75" s="51"/>
      <c r="J75" s="80"/>
    </row>
    <row r="76" spans="1:10" s="68" customFormat="1" x14ac:dyDescent="0.55000000000000004">
      <c r="A76" s="51"/>
      <c r="B76" s="51"/>
      <c r="C76" s="51"/>
      <c r="D76" s="51"/>
      <c r="E76" s="85"/>
      <c r="F76" s="51"/>
      <c r="G76" s="51"/>
      <c r="H76" s="51"/>
      <c r="I76" s="51"/>
      <c r="J76" s="80"/>
    </row>
    <row r="77" spans="1:10" s="68" customFormat="1" x14ac:dyDescent="0.55000000000000004">
      <c r="A77" s="70" t="s">
        <v>35</v>
      </c>
      <c r="B77" s="53"/>
      <c r="C77" s="53"/>
      <c r="D77" s="53"/>
      <c r="E77" s="54"/>
      <c r="F77" s="53"/>
      <c r="G77" s="53"/>
      <c r="H77" s="53"/>
      <c r="I77" s="53"/>
      <c r="J77" s="80"/>
    </row>
    <row r="78" spans="1:10" s="68" customFormat="1" x14ac:dyDescent="0.55000000000000004">
      <c r="A78" s="71" t="s">
        <v>25</v>
      </c>
      <c r="B78" s="53">
        <v>1606.1449341214779</v>
      </c>
      <c r="C78" s="53">
        <v>1616.1474970109728</v>
      </c>
      <c r="D78" s="53">
        <v>1635.1784386837542</v>
      </c>
      <c r="E78" s="54">
        <v>1774.3918295358326</v>
      </c>
      <c r="F78" s="53">
        <v>1606.1449341214779</v>
      </c>
      <c r="G78" s="53">
        <v>3222.2924311324505</v>
      </c>
      <c r="H78" s="53">
        <v>4857.4708698162049</v>
      </c>
      <c r="I78" s="53">
        <v>6631.8626993520375</v>
      </c>
      <c r="J78" s="80"/>
    </row>
    <row r="79" spans="1:10" s="68" customFormat="1" x14ac:dyDescent="0.55000000000000004">
      <c r="A79" s="47" t="s">
        <v>26</v>
      </c>
      <c r="B79" s="53">
        <v>-1285.2086023169145</v>
      </c>
      <c r="C79" s="53">
        <v>-1147.6560804201288</v>
      </c>
      <c r="D79" s="53">
        <v>-1194.0570776987786</v>
      </c>
      <c r="E79" s="54">
        <v>-1332.0579407027317</v>
      </c>
      <c r="F79" s="53">
        <v>-1285.2086023169145</v>
      </c>
      <c r="G79" s="53">
        <v>-2432.8646827370417</v>
      </c>
      <c r="H79" s="53">
        <v>-3626.9217604358214</v>
      </c>
      <c r="I79" s="53">
        <v>-4958.9797011385535</v>
      </c>
      <c r="J79" s="80"/>
    </row>
    <row r="80" spans="1:10" s="68" customFormat="1" x14ac:dyDescent="0.55000000000000004">
      <c r="A80" s="47" t="s">
        <v>27</v>
      </c>
      <c r="B80" s="53">
        <v>-221.06094953928294</v>
      </c>
      <c r="C80" s="53">
        <v>-237.51482292980754</v>
      </c>
      <c r="D80" s="53">
        <v>-226.61628414025142</v>
      </c>
      <c r="E80" s="54">
        <v>-247.12345377968697</v>
      </c>
      <c r="F80" s="53">
        <v>-221.06094953928294</v>
      </c>
      <c r="G80" s="53">
        <v>-458.57577246909045</v>
      </c>
      <c r="H80" s="53">
        <v>-685.19205660934188</v>
      </c>
      <c r="I80" s="53">
        <v>-932.31551038902876</v>
      </c>
      <c r="J80" s="80"/>
    </row>
    <row r="81" spans="1:10" s="68" customFormat="1" x14ac:dyDescent="0.55000000000000004">
      <c r="A81" s="74" t="s">
        <v>113</v>
      </c>
      <c r="B81" s="75">
        <v>99.875382265280564</v>
      </c>
      <c r="C81" s="75">
        <v>230.97659366103636</v>
      </c>
      <c r="D81" s="75">
        <v>214.50507684472413</v>
      </c>
      <c r="E81" s="84">
        <v>195.21043505341379</v>
      </c>
      <c r="F81" s="75">
        <v>99.875382265280564</v>
      </c>
      <c r="G81" s="75">
        <v>330.85197592631818</v>
      </c>
      <c r="H81" s="75">
        <v>545.35705277104159</v>
      </c>
      <c r="I81" s="75">
        <v>740.56748782445504</v>
      </c>
      <c r="J81" s="80"/>
    </row>
    <row r="82" spans="1:10" s="68" customFormat="1" x14ac:dyDescent="0.55000000000000004">
      <c r="A82" s="47"/>
      <c r="B82" s="53"/>
      <c r="C82" s="53"/>
      <c r="D82" s="53"/>
      <c r="E82" s="54"/>
      <c r="F82" s="53"/>
      <c r="G82" s="53"/>
      <c r="H82" s="53"/>
      <c r="I82" s="53"/>
      <c r="J82" s="80"/>
    </row>
    <row r="83" spans="1:10" s="68" customFormat="1" x14ac:dyDescent="0.55000000000000004">
      <c r="A83" s="47" t="s">
        <v>28</v>
      </c>
      <c r="B83" s="53">
        <v>-47.423497812240001</v>
      </c>
      <c r="C83" s="53">
        <v>-42.417498857817996</v>
      </c>
      <c r="D83" s="53">
        <v>-46.188323981003997</v>
      </c>
      <c r="E83" s="54">
        <v>-48.224493096851013</v>
      </c>
      <c r="F83" s="53">
        <v>-47.423497812239994</v>
      </c>
      <c r="G83" s="53">
        <v>-89.840996670057976</v>
      </c>
      <c r="H83" s="53">
        <v>-136.02932065106197</v>
      </c>
      <c r="I83" s="53">
        <v>-184.25381374791294</v>
      </c>
      <c r="J83" s="80"/>
    </row>
    <row r="84" spans="1:10" s="68" customFormat="1" x14ac:dyDescent="0.55000000000000004">
      <c r="A84" s="47" t="s">
        <v>29</v>
      </c>
      <c r="B84" s="53">
        <v>108.67744063912998</v>
      </c>
      <c r="C84" s="53">
        <v>16.45679868531909</v>
      </c>
      <c r="D84" s="53">
        <v>30.421460767104417</v>
      </c>
      <c r="E84" s="54">
        <v>4.2331813108106786</v>
      </c>
      <c r="F84" s="53">
        <v>108.67744063912998</v>
      </c>
      <c r="G84" s="53">
        <v>125.13423932444904</v>
      </c>
      <c r="H84" s="53">
        <v>155.55570009155349</v>
      </c>
      <c r="I84" s="53">
        <v>159.78888140236415</v>
      </c>
      <c r="J84" s="80"/>
    </row>
    <row r="85" spans="1:10" s="68" customFormat="1" x14ac:dyDescent="0.55000000000000004">
      <c r="A85" s="74" t="s">
        <v>114</v>
      </c>
      <c r="B85" s="75">
        <v>161.12932509217055</v>
      </c>
      <c r="C85" s="75">
        <v>205.01589348853744</v>
      </c>
      <c r="D85" s="75">
        <v>198.73821363082456</v>
      </c>
      <c r="E85" s="84">
        <v>151.21912326737348</v>
      </c>
      <c r="F85" s="75">
        <v>161.12932509217057</v>
      </c>
      <c r="G85" s="75">
        <v>366.14521858070918</v>
      </c>
      <c r="H85" s="75">
        <v>564.8834322115332</v>
      </c>
      <c r="I85" s="75">
        <v>716.1025554789062</v>
      </c>
      <c r="J85" s="80"/>
    </row>
    <row r="86" spans="1:10" s="68" customFormat="1" x14ac:dyDescent="0.55000000000000004">
      <c r="A86" s="47"/>
      <c r="B86" s="53"/>
      <c r="C86" s="53"/>
      <c r="D86" s="53"/>
      <c r="E86" s="54"/>
      <c r="F86" s="53"/>
      <c r="G86" s="53"/>
      <c r="H86" s="53"/>
      <c r="I86" s="53"/>
      <c r="J86" s="80"/>
    </row>
    <row r="87" spans="1:10" s="68" customFormat="1" x14ac:dyDescent="0.55000000000000004">
      <c r="A87" s="47"/>
      <c r="B87" s="53"/>
      <c r="C87" s="53"/>
      <c r="D87" s="53"/>
      <c r="E87" s="54"/>
      <c r="F87" s="53"/>
      <c r="G87" s="53"/>
      <c r="H87" s="53"/>
      <c r="I87" s="53"/>
      <c r="J87" s="61"/>
    </row>
    <row r="88" spans="1:10" s="68" customFormat="1" x14ac:dyDescent="0.55000000000000004">
      <c r="A88" s="47" t="s">
        <v>15</v>
      </c>
      <c r="B88" s="53">
        <v>43.883483999999996</v>
      </c>
      <c r="C88" s="53">
        <v>-0.35598070613077282</v>
      </c>
      <c r="D88" s="53">
        <v>29.01975613144533</v>
      </c>
      <c r="E88" s="54">
        <v>43.182552315904374</v>
      </c>
      <c r="F88" s="53">
        <v>43.883483999999996</v>
      </c>
      <c r="G88" s="53">
        <v>43.527503293869223</v>
      </c>
      <c r="H88" s="53">
        <v>72.54725942531455</v>
      </c>
      <c r="I88" s="53">
        <v>115.72981174121894</v>
      </c>
      <c r="J88" s="80"/>
    </row>
    <row r="89" spans="1:10" s="68" customFormat="1" x14ac:dyDescent="0.55000000000000004">
      <c r="A89" s="47" t="s">
        <v>108</v>
      </c>
      <c r="B89" s="53">
        <v>-29.517743261189004</v>
      </c>
      <c r="C89" s="53">
        <v>-21.053877081344996</v>
      </c>
      <c r="D89" s="53">
        <v>9.2550085230500017</v>
      </c>
      <c r="E89" s="54">
        <v>1.9890819953830401</v>
      </c>
      <c r="F89" s="53">
        <v>-29.517743261188997</v>
      </c>
      <c r="G89" s="53">
        <v>-50.57162034253399</v>
      </c>
      <c r="H89" s="53">
        <v>-41.316611819484002</v>
      </c>
      <c r="I89" s="53">
        <v>-39.327529824100971</v>
      </c>
      <c r="J89" s="51"/>
    </row>
    <row r="90" spans="1:10" s="68" customFormat="1" x14ac:dyDescent="0.55000000000000004">
      <c r="A90" s="47" t="s">
        <v>120</v>
      </c>
      <c r="B90" s="53">
        <v>15.155549455036599</v>
      </c>
      <c r="C90" s="53">
        <v>3.192635372552763</v>
      </c>
      <c r="D90" s="53">
        <v>8.4783832118256335</v>
      </c>
      <c r="E90" s="54">
        <v>-8.374760417982019</v>
      </c>
      <c r="F90" s="53">
        <v>15.155549455036599</v>
      </c>
      <c r="G90" s="53">
        <v>18.348184827589392</v>
      </c>
      <c r="H90" s="53">
        <v>26.826568039415019</v>
      </c>
      <c r="I90" s="53">
        <v>18.451807621433041</v>
      </c>
      <c r="J90" s="51"/>
    </row>
    <row r="91" spans="1:10" s="68" customFormat="1" x14ac:dyDescent="0.55000000000000004">
      <c r="A91" s="47" t="s">
        <v>121</v>
      </c>
      <c r="B91" s="53">
        <v>13.3474699463</v>
      </c>
      <c r="C91" s="53">
        <v>29.385787102699997</v>
      </c>
      <c r="D91" s="53">
        <v>40.546378270399998</v>
      </c>
      <c r="E91" s="54">
        <v>58.565678349999992</v>
      </c>
      <c r="F91" s="53">
        <v>13.3474699463</v>
      </c>
      <c r="G91" s="53">
        <v>42.733257048999995</v>
      </c>
      <c r="H91" s="53">
        <v>83.279635319400001</v>
      </c>
      <c r="I91" s="53">
        <v>141.84531366940001</v>
      </c>
      <c r="J91" s="86"/>
    </row>
    <row r="92" spans="1:10" s="68" customFormat="1" x14ac:dyDescent="0.55000000000000004">
      <c r="A92" s="47"/>
      <c r="B92" s="53"/>
      <c r="C92" s="53"/>
      <c r="D92" s="53"/>
      <c r="E92" s="54"/>
      <c r="F92" s="53"/>
      <c r="G92" s="53"/>
      <c r="H92" s="53"/>
      <c r="I92" s="53"/>
      <c r="J92" s="51"/>
    </row>
    <row r="93" spans="1:10" s="68" customFormat="1" x14ac:dyDescent="0.55000000000000004">
      <c r="A93" s="47" t="s">
        <v>18</v>
      </c>
      <c r="B93" s="57">
        <f>-B79/B78</f>
        <v>0.80018220959610487</v>
      </c>
      <c r="C93" s="57">
        <f t="shared" ref="C93:I93" si="18">-C79/C78</f>
        <v>0.71011840351372135</v>
      </c>
      <c r="D93" s="57">
        <f t="shared" si="18"/>
        <v>0.73023044424432437</v>
      </c>
      <c r="E93" s="58">
        <f t="shared" si="18"/>
        <v>0.75071239538517709</v>
      </c>
      <c r="F93" s="57">
        <f t="shared" si="18"/>
        <v>0.80018220959610487</v>
      </c>
      <c r="G93" s="57">
        <f t="shared" si="18"/>
        <v>0.75501051960142229</v>
      </c>
      <c r="H93" s="57">
        <f t="shared" si="18"/>
        <v>0.74666876192158316</v>
      </c>
      <c r="I93" s="57">
        <f t="shared" si="18"/>
        <v>0.74775065859295731</v>
      </c>
      <c r="J93" s="51"/>
    </row>
    <row r="94" spans="1:10" s="68" customFormat="1" x14ac:dyDescent="0.55000000000000004">
      <c r="A94" s="47" t="s">
        <v>19</v>
      </c>
      <c r="B94" s="57">
        <f>-(B83+B84)/B78</f>
        <v>-3.8137244980568578E-2</v>
      </c>
      <c r="C94" s="57">
        <f t="shared" ref="C94:I94" si="19">-(C83+C84)/C78</f>
        <v>1.6063323564533941E-2</v>
      </c>
      <c r="D94" s="57">
        <f t="shared" si="19"/>
        <v>9.6422890865606094E-3</v>
      </c>
      <c r="E94" s="58">
        <f t="shared" si="19"/>
        <v>2.4792332253664697E-2</v>
      </c>
      <c r="F94" s="57">
        <f t="shared" si="19"/>
        <v>-3.8137244980568578E-2</v>
      </c>
      <c r="G94" s="57">
        <f t="shared" si="19"/>
        <v>-1.0952836655482421E-2</v>
      </c>
      <c r="H94" s="57">
        <f t="shared" si="19"/>
        <v>-4.0198654739910678E-3</v>
      </c>
      <c r="I94" s="57">
        <f t="shared" si="19"/>
        <v>3.6889986199411398E-3</v>
      </c>
      <c r="J94" s="51"/>
    </row>
    <row r="95" spans="1:10" s="68" customFormat="1" x14ac:dyDescent="0.55000000000000004">
      <c r="A95" s="47" t="s">
        <v>20</v>
      </c>
      <c r="B95" s="57">
        <f>SUM(B93:B94)</f>
        <v>0.76204496461553628</v>
      </c>
      <c r="C95" s="57">
        <f t="shared" ref="C95:I95" si="20">SUM(C93:C94)</f>
        <v>0.72618172707825535</v>
      </c>
      <c r="D95" s="57">
        <f t="shared" si="20"/>
        <v>0.73987273333088499</v>
      </c>
      <c r="E95" s="58">
        <f t="shared" si="20"/>
        <v>0.77550472763884182</v>
      </c>
      <c r="F95" s="57">
        <f t="shared" si="20"/>
        <v>0.76204496461553628</v>
      </c>
      <c r="G95" s="57">
        <f t="shared" si="20"/>
        <v>0.74405768294593988</v>
      </c>
      <c r="H95" s="57">
        <f t="shared" si="20"/>
        <v>0.74264889644759213</v>
      </c>
      <c r="I95" s="57">
        <f t="shared" si="20"/>
        <v>0.7514396572128984</v>
      </c>
      <c r="J95" s="51"/>
    </row>
    <row r="96" spans="1:10" s="68" customFormat="1" x14ac:dyDescent="0.55000000000000004">
      <c r="A96" s="47" t="s">
        <v>21</v>
      </c>
      <c r="B96" s="57">
        <f>-B80/B78</f>
        <v>0.1376344966403657</v>
      </c>
      <c r="C96" s="57">
        <f t="shared" ref="C96:I96" si="21">-C80/C78</f>
        <v>0.14696358059464601</v>
      </c>
      <c r="D96" s="57">
        <f t="shared" si="21"/>
        <v>0.13858810682622957</v>
      </c>
      <c r="E96" s="58">
        <f t="shared" si="21"/>
        <v>0.13927220001026075</v>
      </c>
      <c r="F96" s="57">
        <f t="shared" si="21"/>
        <v>0.1376344966403657</v>
      </c>
      <c r="G96" s="57">
        <f t="shared" si="21"/>
        <v>0.14231351817684884</v>
      </c>
      <c r="H96" s="57">
        <f t="shared" si="21"/>
        <v>0.14105942680316433</v>
      </c>
      <c r="I96" s="57">
        <f t="shared" si="21"/>
        <v>0.14058124431317315</v>
      </c>
      <c r="J96" s="51"/>
    </row>
    <row r="97" spans="1:10" s="68" customFormat="1" x14ac:dyDescent="0.55000000000000004">
      <c r="A97" s="47" t="s">
        <v>22</v>
      </c>
      <c r="B97" s="57">
        <f>SUM(B95:B96)</f>
        <v>0.89967946125590204</v>
      </c>
      <c r="C97" s="57">
        <f t="shared" ref="C97:I97" si="22">SUM(C95:C96)</f>
        <v>0.87314530767290133</v>
      </c>
      <c r="D97" s="57">
        <f t="shared" si="22"/>
        <v>0.87846084015711456</v>
      </c>
      <c r="E97" s="58">
        <f t="shared" si="22"/>
        <v>0.91477692764910257</v>
      </c>
      <c r="F97" s="57">
        <f t="shared" si="22"/>
        <v>0.89967946125590204</v>
      </c>
      <c r="G97" s="57">
        <f t="shared" si="22"/>
        <v>0.88637120112278867</v>
      </c>
      <c r="H97" s="57">
        <f t="shared" si="22"/>
        <v>0.88370832325075643</v>
      </c>
      <c r="I97" s="57">
        <f t="shared" si="22"/>
        <v>0.89202090152607161</v>
      </c>
      <c r="J97" s="51"/>
    </row>
    <row r="98" spans="1:10" s="68" customFormat="1" x14ac:dyDescent="0.55000000000000004">
      <c r="A98" s="47" t="s">
        <v>109</v>
      </c>
      <c r="B98" s="57">
        <f>-(B79+B83+B84+B88-B89-B90)/B78</f>
        <v>0.72578069196568884</v>
      </c>
      <c r="C98" s="57">
        <f t="shared" ref="C98:I98" si="23">-(C79+C83+C84+C88-C89-C90)/C78</f>
        <v>0.71535025220666271</v>
      </c>
      <c r="D98" s="57">
        <f t="shared" si="23"/>
        <v>0.73297051145126269</v>
      </c>
      <c r="E98" s="58">
        <f t="shared" si="23"/>
        <v>0.74756939232371578</v>
      </c>
      <c r="F98" s="57">
        <f t="shared" si="23"/>
        <v>0.72578069196568884</v>
      </c>
      <c r="G98" s="57">
        <f t="shared" si="23"/>
        <v>0.72054928312569377</v>
      </c>
      <c r="H98" s="57">
        <f t="shared" si="23"/>
        <v>0.72473066172461642</v>
      </c>
      <c r="I98" s="57">
        <f t="shared" si="23"/>
        <v>0.73084129139370946</v>
      </c>
      <c r="J98" s="51"/>
    </row>
    <row r="99" spans="1:10" s="68" customFormat="1" x14ac:dyDescent="0.55000000000000004">
      <c r="A99" s="51"/>
      <c r="B99" s="51"/>
      <c r="C99" s="51"/>
      <c r="D99" s="51"/>
      <c r="E99" s="85"/>
      <c r="F99" s="51"/>
      <c r="G99" s="51"/>
      <c r="H99" s="51"/>
      <c r="I99" s="51"/>
      <c r="J99" s="51"/>
    </row>
    <row r="100" spans="1:10" s="68" customFormat="1" x14ac:dyDescent="0.55000000000000004">
      <c r="A100" s="51"/>
      <c r="B100" s="51"/>
      <c r="C100" s="51"/>
      <c r="D100" s="51"/>
      <c r="E100" s="85"/>
      <c r="F100" s="51"/>
      <c r="G100" s="51"/>
      <c r="H100" s="51"/>
      <c r="I100" s="51"/>
      <c r="J100" s="51"/>
    </row>
    <row r="101" spans="1:10" s="68" customFormat="1" x14ac:dyDescent="0.55000000000000004">
      <c r="A101" s="70" t="s">
        <v>36</v>
      </c>
      <c r="B101" s="53"/>
      <c r="C101" s="53"/>
      <c r="D101" s="53"/>
      <c r="E101" s="54"/>
      <c r="F101" s="53"/>
      <c r="G101" s="53"/>
      <c r="H101" s="53"/>
      <c r="I101" s="53"/>
      <c r="J101" s="51"/>
    </row>
    <row r="102" spans="1:10" s="68" customFormat="1" x14ac:dyDescent="0.55000000000000004">
      <c r="A102" s="71" t="s">
        <v>25</v>
      </c>
      <c r="B102" s="53">
        <v>404.50867789785502</v>
      </c>
      <c r="C102" s="53">
        <v>430.46902702434897</v>
      </c>
      <c r="D102" s="53">
        <v>429.75133599407098</v>
      </c>
      <c r="E102" s="54">
        <v>434.79381662538503</v>
      </c>
      <c r="F102" s="53">
        <v>404.50867789785502</v>
      </c>
      <c r="G102" s="53">
        <v>834.977704922204</v>
      </c>
      <c r="H102" s="53">
        <v>1264.7290409162749</v>
      </c>
      <c r="I102" s="53">
        <v>1699.5228575416602</v>
      </c>
      <c r="J102" s="51"/>
    </row>
    <row r="103" spans="1:10" s="68" customFormat="1" x14ac:dyDescent="0.55000000000000004">
      <c r="A103" s="47" t="s">
        <v>26</v>
      </c>
      <c r="B103" s="53">
        <v>-300.69197114473548</v>
      </c>
      <c r="C103" s="53">
        <v>-357.6861701722566</v>
      </c>
      <c r="D103" s="53">
        <v>-306.14242037352693</v>
      </c>
      <c r="E103" s="54">
        <v>-410.20934529576704</v>
      </c>
      <c r="F103" s="53">
        <v>-300.69197114473542</v>
      </c>
      <c r="G103" s="53">
        <v>-658.37814131699213</v>
      </c>
      <c r="H103" s="53">
        <v>-964.520561690519</v>
      </c>
      <c r="I103" s="53">
        <v>-1374.7299069862863</v>
      </c>
      <c r="J103" s="51"/>
    </row>
    <row r="104" spans="1:10" s="68" customFormat="1" x14ac:dyDescent="0.55000000000000004">
      <c r="A104" s="47" t="s">
        <v>27</v>
      </c>
      <c r="B104" s="53">
        <v>-66.323698003226767</v>
      </c>
      <c r="C104" s="53">
        <v>-65.144292238775137</v>
      </c>
      <c r="D104" s="53">
        <v>-65.896124189478371</v>
      </c>
      <c r="E104" s="54">
        <v>-63.570328858957545</v>
      </c>
      <c r="F104" s="53">
        <v>-66.323698003226752</v>
      </c>
      <c r="G104" s="53">
        <v>-131.46799024200186</v>
      </c>
      <c r="H104" s="53">
        <v>-197.36411443148023</v>
      </c>
      <c r="I104" s="53">
        <v>-260.93444329043786</v>
      </c>
      <c r="J104" s="51"/>
    </row>
    <row r="105" spans="1:10" s="68" customFormat="1" x14ac:dyDescent="0.55000000000000004">
      <c r="A105" s="74" t="s">
        <v>113</v>
      </c>
      <c r="B105" s="75">
        <v>37.493008749892752</v>
      </c>
      <c r="C105" s="75">
        <v>7.6385646133172509</v>
      </c>
      <c r="D105" s="75">
        <v>57.712791431065703</v>
      </c>
      <c r="E105" s="84">
        <v>-38.985857529339576</v>
      </c>
      <c r="F105" s="75">
        <v>37.49300874989283</v>
      </c>
      <c r="G105" s="75">
        <v>45.131573363209974</v>
      </c>
      <c r="H105" s="75">
        <v>102.84436479427569</v>
      </c>
      <c r="I105" s="75">
        <v>63.858507264936058</v>
      </c>
      <c r="J105" s="51"/>
    </row>
    <row r="106" spans="1:10" s="68" customFormat="1" x14ac:dyDescent="0.55000000000000004">
      <c r="A106" s="47"/>
      <c r="B106" s="53"/>
      <c r="C106" s="53"/>
      <c r="D106" s="53"/>
      <c r="E106" s="54"/>
      <c r="F106" s="53"/>
      <c r="G106" s="53"/>
      <c r="H106" s="53"/>
      <c r="I106" s="53"/>
      <c r="J106" s="51"/>
    </row>
    <row r="107" spans="1:10" s="68" customFormat="1" x14ac:dyDescent="0.55000000000000004">
      <c r="A107" s="47" t="s">
        <v>28</v>
      </c>
      <c r="B107" s="53">
        <v>-4.2626303440359994</v>
      </c>
      <c r="C107" s="53">
        <v>-3.6703237048549995</v>
      </c>
      <c r="D107" s="53">
        <v>-4.0209008626820006</v>
      </c>
      <c r="E107" s="54">
        <v>-4.1308924372650004</v>
      </c>
      <c r="F107" s="53">
        <v>-4.2626303440359994</v>
      </c>
      <c r="G107" s="53">
        <v>-7.9329540488909993</v>
      </c>
      <c r="H107" s="53">
        <v>-11.953854911573</v>
      </c>
      <c r="I107" s="53">
        <v>-16.084747348838</v>
      </c>
      <c r="J107" s="51"/>
    </row>
    <row r="108" spans="1:10" s="68" customFormat="1" x14ac:dyDescent="0.55000000000000004">
      <c r="A108" s="47" t="s">
        <v>29</v>
      </c>
      <c r="B108" s="53">
        <v>12.271517521442</v>
      </c>
      <c r="C108" s="53">
        <v>23.829377969871764</v>
      </c>
      <c r="D108" s="53">
        <v>8.5895003443303821</v>
      </c>
      <c r="E108" s="54">
        <v>69.535678119231179</v>
      </c>
      <c r="F108" s="53">
        <v>12.271517521442</v>
      </c>
      <c r="G108" s="53">
        <v>36.100895491313764</v>
      </c>
      <c r="H108" s="53">
        <v>44.690395835644139</v>
      </c>
      <c r="I108" s="53">
        <v>114.22607395487529</v>
      </c>
      <c r="J108" s="51"/>
    </row>
    <row r="109" spans="1:10" s="68" customFormat="1" x14ac:dyDescent="0.55000000000000004">
      <c r="A109" s="74" t="s">
        <v>114</v>
      </c>
      <c r="B109" s="75">
        <v>45.501895927298754</v>
      </c>
      <c r="C109" s="75">
        <v>27.797618878334013</v>
      </c>
      <c r="D109" s="75">
        <v>62.28139091271408</v>
      </c>
      <c r="E109" s="84">
        <v>26.418928152626595</v>
      </c>
      <c r="F109" s="75">
        <v>45.501895927298825</v>
      </c>
      <c r="G109" s="75">
        <v>73.299514805632739</v>
      </c>
      <c r="H109" s="75">
        <v>135.58090571834683</v>
      </c>
      <c r="I109" s="75">
        <v>161.99983387097333</v>
      </c>
      <c r="J109" s="51"/>
    </row>
    <row r="110" spans="1:10" s="68" customFormat="1" x14ac:dyDescent="0.55000000000000004">
      <c r="A110" s="47"/>
      <c r="B110" s="53"/>
      <c r="C110" s="53"/>
      <c r="D110" s="53"/>
      <c r="E110" s="54"/>
      <c r="F110" s="53"/>
      <c r="G110" s="53"/>
      <c r="H110" s="53"/>
      <c r="I110" s="53"/>
      <c r="J110" s="51"/>
    </row>
    <row r="111" spans="1:10" s="68" customFormat="1" x14ac:dyDescent="0.55000000000000004">
      <c r="A111" s="47"/>
      <c r="B111" s="53"/>
      <c r="C111" s="53"/>
      <c r="D111" s="53"/>
      <c r="E111" s="54"/>
      <c r="F111" s="53"/>
      <c r="G111" s="53"/>
      <c r="H111" s="53"/>
      <c r="I111" s="53"/>
      <c r="J111" s="87"/>
    </row>
    <row r="112" spans="1:10" s="68" customFormat="1" x14ac:dyDescent="0.55000000000000004">
      <c r="A112" s="47" t="s">
        <v>15</v>
      </c>
      <c r="B112" s="53">
        <v>11.050257</v>
      </c>
      <c r="C112" s="53">
        <v>9.7273285195356944</v>
      </c>
      <c r="D112" s="53">
        <v>0</v>
      </c>
      <c r="E112" s="54">
        <v>20.715355129461216</v>
      </c>
      <c r="F112" s="53">
        <v>11.050257</v>
      </c>
      <c r="G112" s="53">
        <v>20.777585519535695</v>
      </c>
      <c r="H112" s="53">
        <v>20.777585519535695</v>
      </c>
      <c r="I112" s="53">
        <v>41.492940648996907</v>
      </c>
      <c r="J112" s="51"/>
    </row>
    <row r="113" spans="1:10" s="68" customFormat="1" x14ac:dyDescent="0.55000000000000004">
      <c r="A113" s="47" t="s">
        <v>108</v>
      </c>
      <c r="B113" s="53">
        <v>-2.5061485852889991</v>
      </c>
      <c r="C113" s="53">
        <v>7.8264993483239973</v>
      </c>
      <c r="D113" s="53">
        <v>11.480214872180005</v>
      </c>
      <c r="E113" s="54">
        <v>7.8234227026789931</v>
      </c>
      <c r="F113" s="53">
        <v>-2.5061485852889991</v>
      </c>
      <c r="G113" s="53">
        <v>5.3203507630349991</v>
      </c>
      <c r="H113" s="53">
        <v>16.800565635215005</v>
      </c>
      <c r="I113" s="53">
        <v>24.623988337894001</v>
      </c>
      <c r="J113" s="51"/>
    </row>
    <row r="114" spans="1:10" s="68" customFormat="1" x14ac:dyDescent="0.55000000000000004">
      <c r="A114" s="47" t="s">
        <v>120</v>
      </c>
      <c r="B114" s="53">
        <v>19.507058097195433</v>
      </c>
      <c r="C114" s="53">
        <v>15.617434064282889</v>
      </c>
      <c r="D114" s="53">
        <v>0.83049630826858589</v>
      </c>
      <c r="E114" s="54">
        <v>-1.3981909966405541</v>
      </c>
      <c r="F114" s="53">
        <v>19.507058097195433</v>
      </c>
      <c r="G114" s="53">
        <v>35.124492161478329</v>
      </c>
      <c r="H114" s="53">
        <v>35.95498846974693</v>
      </c>
      <c r="I114" s="53">
        <v>34.556797473106371</v>
      </c>
      <c r="J114" s="51"/>
    </row>
    <row r="115" spans="1:10" s="68" customFormat="1" x14ac:dyDescent="0.55000000000000004">
      <c r="A115" s="47" t="s">
        <v>121</v>
      </c>
      <c r="B115" s="53">
        <v>6.891172383999999</v>
      </c>
      <c r="C115" s="53">
        <v>12.731362814799999</v>
      </c>
      <c r="D115" s="53">
        <v>14.1790582668</v>
      </c>
      <c r="E115" s="54">
        <v>16.791009761399998</v>
      </c>
      <c r="F115" s="53">
        <v>6.891172383999999</v>
      </c>
      <c r="G115" s="53">
        <v>19.622535198799998</v>
      </c>
      <c r="H115" s="53">
        <v>33.8015934656</v>
      </c>
      <c r="I115" s="53">
        <v>50.592603226999998</v>
      </c>
      <c r="J115" s="86"/>
    </row>
    <row r="116" spans="1:10" s="68" customFormat="1" x14ac:dyDescent="0.55000000000000004">
      <c r="A116" s="47"/>
      <c r="B116" s="53"/>
      <c r="C116" s="53"/>
      <c r="D116" s="53"/>
      <c r="E116" s="54"/>
      <c r="F116" s="53"/>
      <c r="G116" s="53"/>
      <c r="H116" s="53"/>
      <c r="I116" s="53"/>
      <c r="J116" s="51"/>
    </row>
    <row r="117" spans="1:10" s="68" customFormat="1" x14ac:dyDescent="0.55000000000000004">
      <c r="A117" s="47" t="s">
        <v>18</v>
      </c>
      <c r="B117" s="57">
        <f>-B103/B102</f>
        <v>0.74335110116145653</v>
      </c>
      <c r="C117" s="57">
        <f t="shared" ref="C117:I117" si="24">-C103/C102</f>
        <v>0.83092196584918177</v>
      </c>
      <c r="D117" s="57">
        <f t="shared" si="24"/>
        <v>0.71237107306572889</v>
      </c>
      <c r="E117" s="58">
        <f t="shared" si="24"/>
        <v>0.94345717351633873</v>
      </c>
      <c r="F117" s="57">
        <f t="shared" si="24"/>
        <v>0.74335110116145642</v>
      </c>
      <c r="G117" s="57">
        <f t="shared" si="24"/>
        <v>0.7884978693872241</v>
      </c>
      <c r="H117" s="57">
        <f t="shared" si="24"/>
        <v>0.76263020021406325</v>
      </c>
      <c r="I117" s="57">
        <f t="shared" si="24"/>
        <v>0.80889168444301884</v>
      </c>
      <c r="J117" s="51"/>
    </row>
    <row r="118" spans="1:10" s="68" customFormat="1" x14ac:dyDescent="0.55000000000000004">
      <c r="A118" s="47" t="s">
        <v>19</v>
      </c>
      <c r="B118" s="57">
        <f>-(B107+B108)/B102</f>
        <v>-1.9799049105760778E-2</v>
      </c>
      <c r="C118" s="57">
        <f t="shared" ref="C118:I118" si="25">-(C107+C108)/C102</f>
        <v>-4.6830440750564126E-2</v>
      </c>
      <c r="D118" s="57">
        <f t="shared" si="25"/>
        <v>-1.0630797624120503E-2</v>
      </c>
      <c r="E118" s="58">
        <f t="shared" si="25"/>
        <v>-0.15042712932212288</v>
      </c>
      <c r="F118" s="57">
        <f t="shared" si="25"/>
        <v>-1.9799049105760778E-2</v>
      </c>
      <c r="G118" s="57">
        <f t="shared" si="25"/>
        <v>-3.3734962354530426E-2</v>
      </c>
      <c r="H118" s="57">
        <f t="shared" si="25"/>
        <v>-2.5884232800058155E-2</v>
      </c>
      <c r="I118" s="57">
        <f t="shared" si="25"/>
        <v>-5.7746399920738677E-2</v>
      </c>
      <c r="J118" s="51"/>
    </row>
    <row r="119" spans="1:10" s="68" customFormat="1" x14ac:dyDescent="0.55000000000000004">
      <c r="A119" s="47" t="s">
        <v>20</v>
      </c>
      <c r="B119" s="57">
        <f>SUM(B117:B118)</f>
        <v>0.72355205205569573</v>
      </c>
      <c r="C119" s="57">
        <f t="shared" ref="C119:I119" si="26">SUM(C117:C118)</f>
        <v>0.78409152509861768</v>
      </c>
      <c r="D119" s="57">
        <f t="shared" si="26"/>
        <v>0.70174027544160844</v>
      </c>
      <c r="E119" s="58">
        <f t="shared" si="26"/>
        <v>0.79303004419421586</v>
      </c>
      <c r="F119" s="57">
        <f t="shared" si="26"/>
        <v>0.72355205205569562</v>
      </c>
      <c r="G119" s="57">
        <f t="shared" si="26"/>
        <v>0.75476290703269366</v>
      </c>
      <c r="H119" s="57">
        <f t="shared" si="26"/>
        <v>0.73674596741400511</v>
      </c>
      <c r="I119" s="57">
        <f t="shared" si="26"/>
        <v>0.75114528452228013</v>
      </c>
      <c r="J119" s="51"/>
    </row>
    <row r="120" spans="1:10" s="68" customFormat="1" x14ac:dyDescent="0.55000000000000004">
      <c r="A120" s="47" t="s">
        <v>21</v>
      </c>
      <c r="B120" s="57">
        <f>-B104/B102</f>
        <v>0.16396112525421414</v>
      </c>
      <c r="C120" s="57">
        <f t="shared" ref="C120:I120" si="27">-C104/C102</f>
        <v>0.15133328567002877</v>
      </c>
      <c r="D120" s="57">
        <f t="shared" si="27"/>
        <v>0.15333547256357452</v>
      </c>
      <c r="E120" s="58">
        <f t="shared" si="27"/>
        <v>0.14620798739124952</v>
      </c>
      <c r="F120" s="57">
        <f t="shared" si="27"/>
        <v>0.16396112525421411</v>
      </c>
      <c r="G120" s="57">
        <f t="shared" si="27"/>
        <v>0.15745089894855446</v>
      </c>
      <c r="H120" s="57">
        <f t="shared" si="27"/>
        <v>0.15605248875165645</v>
      </c>
      <c r="I120" s="57">
        <f t="shared" si="27"/>
        <v>0.15353394167812279</v>
      </c>
      <c r="J120" s="51"/>
    </row>
    <row r="121" spans="1:10" s="68" customFormat="1" x14ac:dyDescent="0.55000000000000004">
      <c r="A121" s="47" t="s">
        <v>22</v>
      </c>
      <c r="B121" s="57">
        <f>SUM(B119:B120)</f>
        <v>0.88751317730990986</v>
      </c>
      <c r="C121" s="57">
        <f t="shared" ref="C121:I121" si="28">SUM(C119:C120)</f>
        <v>0.93542481076864648</v>
      </c>
      <c r="D121" s="57">
        <f t="shared" si="28"/>
        <v>0.85507574800518293</v>
      </c>
      <c r="E121" s="58">
        <f t="shared" si="28"/>
        <v>0.93923803158546537</v>
      </c>
      <c r="F121" s="57">
        <f t="shared" si="28"/>
        <v>0.88751317730990975</v>
      </c>
      <c r="G121" s="57">
        <f t="shared" si="28"/>
        <v>0.91221380598124813</v>
      </c>
      <c r="H121" s="57">
        <f t="shared" si="28"/>
        <v>0.89279845616566156</v>
      </c>
      <c r="I121" s="57">
        <f t="shared" si="28"/>
        <v>0.90467922620040286</v>
      </c>
      <c r="J121" s="51"/>
    </row>
    <row r="122" spans="1:10" s="68" customFormat="1" x14ac:dyDescent="0.55000000000000004">
      <c r="A122" s="47" t="s">
        <v>109</v>
      </c>
      <c r="B122" s="57">
        <f>-(B103+B107+B108+B112-B113-B114)/B102</f>
        <v>0.73826286751416936</v>
      </c>
      <c r="C122" s="57">
        <f t="shared" ref="C122:I122" si="29">-(C103+C107+C108+C112-C113-C114)/C102</f>
        <v>0.81595584989775172</v>
      </c>
      <c r="D122" s="57">
        <f t="shared" si="29"/>
        <v>0.73038640204868999</v>
      </c>
      <c r="E122" s="58">
        <f t="shared" si="29"/>
        <v>0.76016360755918189</v>
      </c>
      <c r="F122" s="57">
        <f t="shared" si="29"/>
        <v>0.73826286751416925</v>
      </c>
      <c r="G122" s="57">
        <f t="shared" si="29"/>
        <v>0.77831713762955734</v>
      </c>
      <c r="H122" s="57">
        <f t="shared" si="29"/>
        <v>0.76203040981303372</v>
      </c>
      <c r="I122" s="57">
        <f t="shared" si="29"/>
        <v>0.76155282042773342</v>
      </c>
      <c r="J122" s="51"/>
    </row>
    <row r="123" spans="1:10" s="68" customFormat="1" x14ac:dyDescent="0.55000000000000004">
      <c r="A123" s="51"/>
      <c r="B123" s="51"/>
      <c r="C123" s="51"/>
      <c r="D123" s="51"/>
      <c r="E123" s="85"/>
      <c r="F123" s="51"/>
      <c r="G123" s="51"/>
      <c r="H123" s="51"/>
      <c r="I123" s="51"/>
      <c r="J123" s="51"/>
    </row>
    <row r="124" spans="1:10" s="68" customFormat="1" x14ac:dyDescent="0.55000000000000004">
      <c r="A124" s="51"/>
      <c r="B124" s="51"/>
      <c r="C124" s="51"/>
      <c r="D124" s="51"/>
      <c r="E124" s="85"/>
      <c r="F124" s="51"/>
      <c r="G124" s="51"/>
      <c r="H124" s="51"/>
      <c r="I124" s="51"/>
      <c r="J124" s="51"/>
    </row>
    <row r="125" spans="1:10" s="68" customFormat="1" x14ac:dyDescent="0.55000000000000004">
      <c r="A125" s="70" t="s">
        <v>37</v>
      </c>
      <c r="B125" s="53"/>
      <c r="C125" s="53"/>
      <c r="D125" s="53"/>
      <c r="E125" s="54"/>
      <c r="F125" s="53"/>
      <c r="G125" s="53"/>
      <c r="H125" s="53"/>
      <c r="I125" s="53"/>
      <c r="J125" s="51"/>
    </row>
    <row r="126" spans="1:10" s="68" customFormat="1" x14ac:dyDescent="0.55000000000000004">
      <c r="A126" s="71" t="s">
        <v>25</v>
      </c>
      <c r="B126" s="53">
        <v>311.18496533181599</v>
      </c>
      <c r="C126" s="53">
        <v>321.99115444077597</v>
      </c>
      <c r="D126" s="53">
        <v>323.53423383104791</v>
      </c>
      <c r="E126" s="54">
        <v>339.75242424025794</v>
      </c>
      <c r="F126" s="53">
        <v>311.18496533181599</v>
      </c>
      <c r="G126" s="53">
        <v>633.17611977259196</v>
      </c>
      <c r="H126" s="53">
        <v>956.71035360363976</v>
      </c>
      <c r="I126" s="53">
        <v>1296.4627778438978</v>
      </c>
      <c r="J126" s="51"/>
    </row>
    <row r="127" spans="1:10" s="68" customFormat="1" x14ac:dyDescent="0.55000000000000004">
      <c r="A127" s="47" t="s">
        <v>26</v>
      </c>
      <c r="B127" s="53">
        <v>-259.96534426697997</v>
      </c>
      <c r="C127" s="53">
        <v>-251.70062935977805</v>
      </c>
      <c r="D127" s="53">
        <v>-234.06793909005202</v>
      </c>
      <c r="E127" s="54">
        <v>-272.20075714379794</v>
      </c>
      <c r="F127" s="53">
        <v>-259.96534426697997</v>
      </c>
      <c r="G127" s="53">
        <v>-511.6659736267581</v>
      </c>
      <c r="H127" s="53">
        <v>-745.7339127168101</v>
      </c>
      <c r="I127" s="53">
        <v>-1017.9346698606081</v>
      </c>
      <c r="J127" s="51"/>
    </row>
    <row r="128" spans="1:10" s="68" customFormat="1" x14ac:dyDescent="0.55000000000000004">
      <c r="A128" s="47" t="s">
        <v>27</v>
      </c>
      <c r="B128" s="53">
        <v>-87.764255652794986</v>
      </c>
      <c r="C128" s="53">
        <v>-91.495961031223999</v>
      </c>
      <c r="D128" s="53">
        <v>-87.911175992239279</v>
      </c>
      <c r="E128" s="54">
        <v>-91.199289743913468</v>
      </c>
      <c r="F128" s="53">
        <v>-87.764255652795001</v>
      </c>
      <c r="G128" s="53">
        <v>-179.26021668401899</v>
      </c>
      <c r="H128" s="53">
        <v>-267.17139267625828</v>
      </c>
      <c r="I128" s="53">
        <v>-358.37068242017176</v>
      </c>
      <c r="J128" s="51"/>
    </row>
    <row r="129" spans="1:10" s="68" customFormat="1" x14ac:dyDescent="0.55000000000000004">
      <c r="A129" s="74" t="s">
        <v>113</v>
      </c>
      <c r="B129" s="75">
        <v>-36.544634587958974</v>
      </c>
      <c r="C129" s="75">
        <v>-21.205435950226054</v>
      </c>
      <c r="D129" s="75">
        <v>1.5551187487566358</v>
      </c>
      <c r="E129" s="84">
        <v>-23.647622647453435</v>
      </c>
      <c r="F129" s="75">
        <v>-36.544634587958946</v>
      </c>
      <c r="G129" s="75">
        <v>-57.750070538185156</v>
      </c>
      <c r="H129" s="75">
        <v>-56.194951789428558</v>
      </c>
      <c r="I129" s="75">
        <v>-79.842574436882032</v>
      </c>
      <c r="J129" s="51"/>
    </row>
    <row r="130" spans="1:10" s="68" customFormat="1" x14ac:dyDescent="0.55000000000000004">
      <c r="A130" s="47"/>
      <c r="B130" s="53"/>
      <c r="C130" s="53"/>
      <c r="D130" s="53"/>
      <c r="E130" s="54"/>
      <c r="F130" s="53"/>
      <c r="G130" s="53"/>
      <c r="H130" s="53"/>
      <c r="I130" s="53"/>
      <c r="J130" s="51"/>
    </row>
    <row r="131" spans="1:10" s="68" customFormat="1" x14ac:dyDescent="0.55000000000000004">
      <c r="A131" s="47" t="s">
        <v>28</v>
      </c>
      <c r="B131" s="53">
        <v>-8.9364588514649999</v>
      </c>
      <c r="C131" s="53">
        <v>-9.7692231128839992</v>
      </c>
      <c r="D131" s="53">
        <v>-9.8671590366299995</v>
      </c>
      <c r="E131" s="54">
        <v>-16.666610269236998</v>
      </c>
      <c r="F131" s="53">
        <v>-8.9364588514649999</v>
      </c>
      <c r="G131" s="53">
        <v>-18.705681964348997</v>
      </c>
      <c r="H131" s="53">
        <v>-28.572841000979</v>
      </c>
      <c r="I131" s="53">
        <v>-45.239451270215994</v>
      </c>
      <c r="J131" s="51"/>
    </row>
    <row r="132" spans="1:10" s="68" customFormat="1" x14ac:dyDescent="0.55000000000000004">
      <c r="A132" s="47" t="s">
        <v>29</v>
      </c>
      <c r="B132" s="53">
        <v>1.7736956721450019</v>
      </c>
      <c r="C132" s="53">
        <v>18.107947835837997</v>
      </c>
      <c r="D132" s="53">
        <v>15.823881748734999</v>
      </c>
      <c r="E132" s="54">
        <v>13.547753463886</v>
      </c>
      <c r="F132" s="53">
        <v>1.773695672145001</v>
      </c>
      <c r="G132" s="53">
        <v>19.881643507983</v>
      </c>
      <c r="H132" s="53">
        <v>35.705525256717998</v>
      </c>
      <c r="I132" s="53">
        <v>49.253278720603994</v>
      </c>
      <c r="J132" s="51"/>
    </row>
    <row r="133" spans="1:10" s="68" customFormat="1" x14ac:dyDescent="0.55000000000000004">
      <c r="A133" s="74" t="s">
        <v>114</v>
      </c>
      <c r="B133" s="75">
        <v>-43.707397767278977</v>
      </c>
      <c r="C133" s="75">
        <v>-12.866711227272054</v>
      </c>
      <c r="D133" s="75">
        <v>7.5118414608616346</v>
      </c>
      <c r="E133" s="84">
        <v>-26.766479452804429</v>
      </c>
      <c r="F133" s="75">
        <v>-43.707397767278948</v>
      </c>
      <c r="G133" s="75">
        <v>-56.574108994551146</v>
      </c>
      <c r="H133" s="75">
        <v>-49.062267533689564</v>
      </c>
      <c r="I133" s="75">
        <v>-75.828746986494025</v>
      </c>
      <c r="J133" s="51"/>
    </row>
    <row r="134" spans="1:10" s="68" customFormat="1" x14ac:dyDescent="0.55000000000000004">
      <c r="A134" s="47"/>
      <c r="B134" s="53"/>
      <c r="C134" s="53"/>
      <c r="D134" s="53"/>
      <c r="E134" s="54"/>
      <c r="F134" s="53"/>
      <c r="G134" s="53"/>
      <c r="H134" s="53"/>
      <c r="I134" s="53"/>
      <c r="J134" s="51"/>
    </row>
    <row r="135" spans="1:10" s="68" customFormat="1" x14ac:dyDescent="0.55000000000000004">
      <c r="A135" s="47"/>
      <c r="B135" s="53"/>
      <c r="C135" s="53"/>
      <c r="D135" s="53"/>
      <c r="E135" s="54"/>
      <c r="F135" s="53"/>
      <c r="G135" s="53"/>
      <c r="H135" s="53"/>
      <c r="I135" s="53"/>
      <c r="J135" s="87"/>
    </row>
    <row r="136" spans="1:10" s="68" customFormat="1" x14ac:dyDescent="0.55000000000000004">
      <c r="A136" s="47" t="s">
        <v>15</v>
      </c>
      <c r="B136" s="53">
        <v>0</v>
      </c>
      <c r="C136" s="53">
        <v>0</v>
      </c>
      <c r="D136" s="53">
        <v>0</v>
      </c>
      <c r="E136" s="54">
        <v>0</v>
      </c>
      <c r="F136" s="53">
        <v>0</v>
      </c>
      <c r="G136" s="53">
        <v>0</v>
      </c>
      <c r="H136" s="53">
        <v>0</v>
      </c>
      <c r="I136" s="53">
        <v>0</v>
      </c>
      <c r="J136" s="51"/>
    </row>
    <row r="137" spans="1:10" s="68" customFormat="1" x14ac:dyDescent="0.55000000000000004">
      <c r="A137" s="47" t="s">
        <v>108</v>
      </c>
      <c r="B137" s="53">
        <v>8.3337758725019988</v>
      </c>
      <c r="C137" s="53">
        <v>7.3076901691400007</v>
      </c>
      <c r="D137" s="53">
        <v>-4.9552502117269999</v>
      </c>
      <c r="E137" s="54">
        <v>12.865617542693002</v>
      </c>
      <c r="F137" s="53">
        <v>8.3337758725019988</v>
      </c>
      <c r="G137" s="53">
        <v>15.641466041641998</v>
      </c>
      <c r="H137" s="53">
        <v>10.686215829914998</v>
      </c>
      <c r="I137" s="53">
        <v>23.551833372608002</v>
      </c>
      <c r="J137" s="51"/>
    </row>
    <row r="138" spans="1:10" s="68" customFormat="1" x14ac:dyDescent="0.55000000000000004">
      <c r="A138" s="47" t="s">
        <v>120</v>
      </c>
      <c r="B138" s="53">
        <v>0.96933868168199944</v>
      </c>
      <c r="C138" s="53">
        <v>1.0343070202339995</v>
      </c>
      <c r="D138" s="53">
        <v>1.4507526164020006</v>
      </c>
      <c r="E138" s="54">
        <v>-0.70062268652100068</v>
      </c>
      <c r="F138" s="53">
        <v>0.96933868168199944</v>
      </c>
      <c r="G138" s="53">
        <v>2.0036457019159988</v>
      </c>
      <c r="H138" s="53">
        <v>3.4543983183179945</v>
      </c>
      <c r="I138" s="53">
        <v>2.7537756317969975</v>
      </c>
      <c r="J138" s="51"/>
    </row>
    <row r="139" spans="1:10" s="68" customFormat="1" x14ac:dyDescent="0.55000000000000004">
      <c r="A139" s="47" t="s">
        <v>121</v>
      </c>
      <c r="B139" s="53">
        <v>4.695388499999998E-2</v>
      </c>
      <c r="C139" s="53">
        <v>1.4836244653999999</v>
      </c>
      <c r="D139" s="53">
        <v>2.8081362566999997</v>
      </c>
      <c r="E139" s="54">
        <v>4.6623211428999989</v>
      </c>
      <c r="F139" s="53">
        <v>4.695388499999998E-2</v>
      </c>
      <c r="G139" s="53">
        <v>1.5305783503999999</v>
      </c>
      <c r="H139" s="53">
        <v>4.3387146070999991</v>
      </c>
      <c r="I139" s="53">
        <v>9.001035749999998</v>
      </c>
      <c r="J139" s="86"/>
    </row>
    <row r="140" spans="1:10" s="68" customFormat="1" x14ac:dyDescent="0.55000000000000004">
      <c r="A140" s="47"/>
      <c r="B140" s="53"/>
      <c r="C140" s="53"/>
      <c r="D140" s="53"/>
      <c r="E140" s="54"/>
      <c r="F140" s="53"/>
      <c r="G140" s="53"/>
      <c r="H140" s="53"/>
      <c r="I140" s="53"/>
      <c r="J140" s="51"/>
    </row>
    <row r="141" spans="1:10" s="68" customFormat="1" x14ac:dyDescent="0.55000000000000004">
      <c r="A141" s="47" t="s">
        <v>18</v>
      </c>
      <c r="B141" s="57">
        <f>-B127/B126</f>
        <v>0.83540457679174629</v>
      </c>
      <c r="C141" s="57">
        <f t="shared" ref="C141:I141" si="30">-C127/C126</f>
        <v>0.78170044701048924</v>
      </c>
      <c r="D141" s="57">
        <f t="shared" si="30"/>
        <v>0.72347193778660257</v>
      </c>
      <c r="E141" s="58">
        <f t="shared" si="30"/>
        <v>0.80117384814099091</v>
      </c>
      <c r="F141" s="57">
        <f t="shared" si="30"/>
        <v>0.83540457679174629</v>
      </c>
      <c r="G141" s="57">
        <f t="shared" si="30"/>
        <v>0.80809423736720398</v>
      </c>
      <c r="H141" s="57">
        <f t="shared" si="30"/>
        <v>0.77947720530864439</v>
      </c>
      <c r="I141" s="57">
        <f t="shared" si="30"/>
        <v>0.78516305076918591</v>
      </c>
      <c r="J141" s="88"/>
    </row>
    <row r="142" spans="1:10" s="68" customFormat="1" x14ac:dyDescent="0.55000000000000004">
      <c r="A142" s="47" t="s">
        <v>19</v>
      </c>
      <c r="B142" s="57">
        <f>-(B131+B132)/B126</f>
        <v>2.3017703222526692E-2</v>
      </c>
      <c r="C142" s="57">
        <f t="shared" ref="C142:I142" si="31">-(C131+C132)/C126</f>
        <v>-2.5897372048733547E-2</v>
      </c>
      <c r="D142" s="57">
        <f t="shared" si="31"/>
        <v>-1.8411413968685758E-2</v>
      </c>
      <c r="E142" s="58">
        <f t="shared" si="31"/>
        <v>9.1797926455573411E-3</v>
      </c>
      <c r="F142" s="57">
        <f t="shared" si="31"/>
        <v>2.3017703222526695E-2</v>
      </c>
      <c r="G142" s="57">
        <f t="shared" si="31"/>
        <v>-1.8572424115684506E-3</v>
      </c>
      <c r="H142" s="57">
        <f t="shared" si="31"/>
        <v>-7.455427056759994E-3</v>
      </c>
      <c r="I142" s="57">
        <f t="shared" si="31"/>
        <v>-3.095983563109507E-3</v>
      </c>
      <c r="J142" s="51"/>
    </row>
    <row r="143" spans="1:10" s="68" customFormat="1" x14ac:dyDescent="0.55000000000000004">
      <c r="A143" s="47" t="s">
        <v>20</v>
      </c>
      <c r="B143" s="57">
        <f>SUM(B141:B142)</f>
        <v>0.85842228001427301</v>
      </c>
      <c r="C143" s="57">
        <f t="shared" ref="C143:I143" si="32">SUM(C141:C142)</f>
        <v>0.75580307496175569</v>
      </c>
      <c r="D143" s="57">
        <f t="shared" si="32"/>
        <v>0.70506052381791684</v>
      </c>
      <c r="E143" s="58">
        <f t="shared" si="32"/>
        <v>0.81035364078654826</v>
      </c>
      <c r="F143" s="57">
        <f t="shared" si="32"/>
        <v>0.85842228001427301</v>
      </c>
      <c r="G143" s="57">
        <f t="shared" si="32"/>
        <v>0.8062369949556355</v>
      </c>
      <c r="H143" s="57">
        <f t="shared" si="32"/>
        <v>0.77202177825188445</v>
      </c>
      <c r="I143" s="57">
        <f t="shared" si="32"/>
        <v>0.78206706720607644</v>
      </c>
      <c r="J143" s="51"/>
    </row>
    <row r="144" spans="1:10" s="68" customFormat="1" x14ac:dyDescent="0.55000000000000004">
      <c r="A144" s="47" t="s">
        <v>21</v>
      </c>
      <c r="B144" s="57">
        <f>-B128/B126</f>
        <v>0.2820324418925963</v>
      </c>
      <c r="C144" s="57">
        <f t="shared" ref="C144:I144" si="33">-C128/C126</f>
        <v>0.2841567532814101</v>
      </c>
      <c r="D144" s="57">
        <f t="shared" si="33"/>
        <v>0.27172140317660226</v>
      </c>
      <c r="E144" s="58">
        <f t="shared" si="33"/>
        <v>0.26842866521953451</v>
      </c>
      <c r="F144" s="57">
        <f t="shared" si="33"/>
        <v>0.28203244189259635</v>
      </c>
      <c r="G144" s="57">
        <f t="shared" si="33"/>
        <v>0.28311272501622631</v>
      </c>
      <c r="H144" s="57">
        <f t="shared" si="33"/>
        <v>0.27926048011282006</v>
      </c>
      <c r="I144" s="57">
        <f t="shared" si="33"/>
        <v>0.27642188309961785</v>
      </c>
      <c r="J144" s="51"/>
    </row>
    <row r="145" spans="1:10" s="68" customFormat="1" x14ac:dyDescent="0.55000000000000004">
      <c r="A145" s="47" t="s">
        <v>22</v>
      </c>
      <c r="B145" s="57">
        <f>SUM(B143:B144)</f>
        <v>1.1404547219068693</v>
      </c>
      <c r="C145" s="57">
        <f t="shared" ref="C145:I145" si="34">SUM(C143:C144)</f>
        <v>1.0399598282431657</v>
      </c>
      <c r="D145" s="57">
        <f t="shared" si="34"/>
        <v>0.97678192699451905</v>
      </c>
      <c r="E145" s="58">
        <f t="shared" si="34"/>
        <v>1.0787823060060828</v>
      </c>
      <c r="F145" s="57">
        <f t="shared" si="34"/>
        <v>1.1404547219068695</v>
      </c>
      <c r="G145" s="57">
        <f t="shared" si="34"/>
        <v>1.0893497199718618</v>
      </c>
      <c r="H145" s="57">
        <f t="shared" si="34"/>
        <v>1.0512822583647046</v>
      </c>
      <c r="I145" s="57">
        <f t="shared" si="34"/>
        <v>1.0584889503056942</v>
      </c>
      <c r="J145" s="51"/>
    </row>
    <row r="146" spans="1:10" s="68" customFormat="1" x14ac:dyDescent="0.55000000000000004">
      <c r="A146" s="47" t="s">
        <v>109</v>
      </c>
      <c r="B146" s="57">
        <f>-(B127+B131+B132+B136-B137-B138)/B126</f>
        <v>0.8883180513098563</v>
      </c>
      <c r="C146" s="57">
        <f t="shared" ref="C146:H146" si="35">-(C127+C131+C132+C136-C137-C138)/C126</f>
        <v>0.78171061022887234</v>
      </c>
      <c r="D146" s="57">
        <f t="shared" si="35"/>
        <v>0.69422860178658374</v>
      </c>
      <c r="E146" s="58">
        <f t="shared" si="35"/>
        <v>0.84615910967576935</v>
      </c>
      <c r="F146" s="57">
        <f t="shared" si="35"/>
        <v>0.8883180513098563</v>
      </c>
      <c r="G146" s="57">
        <f t="shared" si="35"/>
        <v>0.83410461534203828</v>
      </c>
      <c r="H146" s="57">
        <f t="shared" si="35"/>
        <v>0.7868022330624439</v>
      </c>
      <c r="I146" s="57">
        <f>-(I127+I131+I132+I136-I137-I138)/I126</f>
        <v>0.80235735972658584</v>
      </c>
      <c r="J146" s="51"/>
    </row>
    <row r="147" spans="1:10" s="68" customFormat="1" x14ac:dyDescent="0.55000000000000004">
      <c r="A147" s="51"/>
      <c r="B147" s="51"/>
      <c r="C147" s="51"/>
      <c r="D147" s="51"/>
      <c r="E147" s="85"/>
      <c r="F147" s="51"/>
      <c r="G147" s="51"/>
      <c r="H147" s="51"/>
      <c r="I147" s="51"/>
      <c r="J147" s="51"/>
    </row>
    <row r="148" spans="1:10" s="68" customFormat="1" x14ac:dyDescent="0.55000000000000004">
      <c r="A148" s="51"/>
      <c r="B148" s="51"/>
      <c r="C148" s="51"/>
      <c r="D148" s="51"/>
      <c r="E148" s="85"/>
      <c r="F148" s="51"/>
      <c r="G148" s="51"/>
      <c r="H148" s="51"/>
      <c r="I148" s="51"/>
      <c r="J148" s="51"/>
    </row>
    <row r="149" spans="1:10" s="68" customFormat="1" x14ac:dyDescent="0.55000000000000004">
      <c r="A149" s="70" t="s">
        <v>38</v>
      </c>
      <c r="B149" s="53"/>
      <c r="C149" s="53"/>
      <c r="D149" s="53"/>
      <c r="E149" s="54"/>
      <c r="F149" s="53"/>
      <c r="G149" s="53"/>
      <c r="H149" s="53"/>
      <c r="I149" s="53"/>
      <c r="J149" s="51"/>
    </row>
    <row r="150" spans="1:10" s="68" customFormat="1" x14ac:dyDescent="0.55000000000000004">
      <c r="A150" s="71" t="s">
        <v>25</v>
      </c>
      <c r="B150" s="53">
        <v>66.871974278399989</v>
      </c>
      <c r="C150" s="53">
        <v>70.262151064199998</v>
      </c>
      <c r="D150" s="53">
        <v>74.544710468099979</v>
      </c>
      <c r="E150" s="54">
        <v>76.282108394600002</v>
      </c>
      <c r="F150" s="53">
        <v>66.871974278399989</v>
      </c>
      <c r="G150" s="53">
        <v>137.13412534259999</v>
      </c>
      <c r="H150" s="53">
        <v>211.67883581069998</v>
      </c>
      <c r="I150" s="53">
        <v>287.96094420529994</v>
      </c>
      <c r="J150" s="51"/>
    </row>
    <row r="151" spans="1:10" s="68" customFormat="1" x14ac:dyDescent="0.55000000000000004">
      <c r="A151" s="47" t="s">
        <v>26</v>
      </c>
      <c r="B151" s="53">
        <v>-46.354592567499992</v>
      </c>
      <c r="C151" s="53">
        <v>-66.145695604127297</v>
      </c>
      <c r="D151" s="53">
        <v>-44.789421232868925</v>
      </c>
      <c r="E151" s="54">
        <v>-82.647752432519098</v>
      </c>
      <c r="F151" s="53">
        <v>-46.354592567499992</v>
      </c>
      <c r="G151" s="53">
        <v>-112.50028817162729</v>
      </c>
      <c r="H151" s="53">
        <v>-157.28970940449622</v>
      </c>
      <c r="I151" s="53">
        <v>-239.93746183701532</v>
      </c>
      <c r="J151" s="51"/>
    </row>
    <row r="152" spans="1:10" s="68" customFormat="1" x14ac:dyDescent="0.55000000000000004">
      <c r="A152" s="47" t="s">
        <v>27</v>
      </c>
      <c r="B152" s="53">
        <v>-118.97989195560781</v>
      </c>
      <c r="C152" s="53">
        <v>-99.039322841484903</v>
      </c>
      <c r="D152" s="53">
        <v>-86.200864321018926</v>
      </c>
      <c r="E152" s="54">
        <v>-109.52241021113109</v>
      </c>
      <c r="F152" s="53">
        <v>-118.97989195560794</v>
      </c>
      <c r="G152" s="53">
        <v>-218.01921479709279</v>
      </c>
      <c r="H152" s="53">
        <v>-304.22007911811181</v>
      </c>
      <c r="I152" s="53">
        <v>-413.74248932924303</v>
      </c>
      <c r="J152" s="51"/>
    </row>
    <row r="153" spans="1:10" s="68" customFormat="1" x14ac:dyDescent="0.55000000000000004">
      <c r="A153" s="74" t="s">
        <v>113</v>
      </c>
      <c r="B153" s="75">
        <v>-98.462510244707815</v>
      </c>
      <c r="C153" s="75">
        <v>-94.922867381412203</v>
      </c>
      <c r="D153" s="75">
        <v>-56.445575085787873</v>
      </c>
      <c r="E153" s="84">
        <v>-115.8880542490502</v>
      </c>
      <c r="F153" s="75">
        <v>-98.462510244707943</v>
      </c>
      <c r="G153" s="75">
        <v>-193.38537762612009</v>
      </c>
      <c r="H153" s="75">
        <v>-249.83095271190805</v>
      </c>
      <c r="I153" s="75">
        <v>-365.71900696095838</v>
      </c>
      <c r="J153" s="51"/>
    </row>
    <row r="154" spans="1:10" s="68" customFormat="1" x14ac:dyDescent="0.55000000000000004">
      <c r="A154" s="47"/>
      <c r="B154" s="53"/>
      <c r="C154" s="53"/>
      <c r="D154" s="53"/>
      <c r="E154" s="54"/>
      <c r="F154" s="53"/>
      <c r="G154" s="53"/>
      <c r="H154" s="53"/>
      <c r="I154" s="53"/>
      <c r="J154" s="51"/>
    </row>
    <row r="155" spans="1:10" s="68" customFormat="1" x14ac:dyDescent="0.55000000000000004">
      <c r="A155" s="47" t="s">
        <v>28</v>
      </c>
      <c r="B155" s="53">
        <v>-5.3548381479999856</v>
      </c>
      <c r="C155" s="53">
        <v>-10.987553520699976</v>
      </c>
      <c r="D155" s="53">
        <v>-6.4827435942000218</v>
      </c>
      <c r="E155" s="54">
        <v>3.7227764269000043</v>
      </c>
      <c r="F155" s="53">
        <v>-5.3548381479999856</v>
      </c>
      <c r="G155" s="53">
        <v>-16.342391668699957</v>
      </c>
      <c r="H155" s="53">
        <v>-22.825135262900023</v>
      </c>
      <c r="I155" s="53">
        <v>-19.102358835999986</v>
      </c>
      <c r="J155" s="51"/>
    </row>
    <row r="156" spans="1:10" s="68" customFormat="1" x14ac:dyDescent="0.55000000000000004">
      <c r="A156" s="47" t="s">
        <v>29</v>
      </c>
      <c r="B156" s="53">
        <v>-169.35362414879998</v>
      </c>
      <c r="C156" s="53">
        <v>-85.855416218802603</v>
      </c>
      <c r="D156" s="53">
        <v>-55.200054955007026</v>
      </c>
      <c r="E156" s="54">
        <v>-65.114242704356244</v>
      </c>
      <c r="F156" s="53">
        <v>-169.35362414879998</v>
      </c>
      <c r="G156" s="53">
        <v>-255.2090403676026</v>
      </c>
      <c r="H156" s="53">
        <v>-310.40909532260969</v>
      </c>
      <c r="I156" s="53">
        <v>-375.52333802696592</v>
      </c>
      <c r="J156" s="89" t="s">
        <v>118</v>
      </c>
    </row>
    <row r="157" spans="1:10" s="68" customFormat="1" x14ac:dyDescent="0.55000000000000004">
      <c r="A157" s="74" t="s">
        <v>114</v>
      </c>
      <c r="B157" s="75">
        <v>-273.17097254150775</v>
      </c>
      <c r="C157" s="75">
        <v>-191.76583712091477</v>
      </c>
      <c r="D157" s="75">
        <v>-118.12837363499492</v>
      </c>
      <c r="E157" s="84">
        <v>-177.27952052650642</v>
      </c>
      <c r="F157" s="75">
        <v>-273.17097254150792</v>
      </c>
      <c r="G157" s="75">
        <v>-464.93680966242266</v>
      </c>
      <c r="H157" s="75">
        <v>-583.06518329741789</v>
      </c>
      <c r="I157" s="75">
        <v>-760.34470382392431</v>
      </c>
      <c r="J157" s="51"/>
    </row>
    <row r="158" spans="1:10" s="68" customFormat="1" x14ac:dyDescent="0.55000000000000004">
      <c r="A158" s="47"/>
      <c r="B158" s="53"/>
      <c r="C158" s="53"/>
      <c r="D158" s="53"/>
      <c r="E158" s="54"/>
      <c r="F158" s="53"/>
      <c r="G158" s="53"/>
      <c r="H158" s="53"/>
      <c r="I158" s="53"/>
      <c r="J158" s="51"/>
    </row>
    <row r="159" spans="1:10" s="68" customFormat="1" x14ac:dyDescent="0.55000000000000004">
      <c r="A159" s="47"/>
      <c r="B159" s="53"/>
      <c r="C159" s="53"/>
      <c r="D159" s="53"/>
      <c r="E159" s="54"/>
      <c r="F159" s="53"/>
      <c r="G159" s="53"/>
      <c r="H159" s="53"/>
      <c r="I159" s="53"/>
      <c r="J159" s="51"/>
    </row>
    <row r="160" spans="1:10" s="68" customFormat="1" x14ac:dyDescent="0.55000000000000004">
      <c r="A160" s="47" t="s">
        <v>15</v>
      </c>
      <c r="B160" s="53">
        <v>182.62804699999998</v>
      </c>
      <c r="C160" s="53">
        <v>54.573447644757415</v>
      </c>
      <c r="D160" s="53">
        <v>47.674865999578202</v>
      </c>
      <c r="E160" s="54">
        <v>82.758271564362587</v>
      </c>
      <c r="F160" s="53">
        <v>182.62804699999998</v>
      </c>
      <c r="G160" s="53">
        <v>237.20149464475742</v>
      </c>
      <c r="H160" s="53">
        <v>284.87636064433559</v>
      </c>
      <c r="I160" s="53">
        <v>367.63463220869818</v>
      </c>
      <c r="J160" s="51"/>
    </row>
    <row r="161" spans="1:10" s="68" customFormat="1" x14ac:dyDescent="0.55000000000000004">
      <c r="A161" s="47" t="s">
        <v>108</v>
      </c>
      <c r="B161" s="53">
        <v>6.2254177838000002</v>
      </c>
      <c r="C161" s="53">
        <v>-8.0455376749000038</v>
      </c>
      <c r="D161" s="53">
        <v>2.237189369900018</v>
      </c>
      <c r="E161" s="54">
        <v>7.659991255999965</v>
      </c>
      <c r="F161" s="53">
        <v>6.2254177838000002</v>
      </c>
      <c r="G161" s="53">
        <v>-1.8201198911000007</v>
      </c>
      <c r="H161" s="53">
        <v>0.4170694788000171</v>
      </c>
      <c r="I161" s="53">
        <v>8.0770607347999803</v>
      </c>
      <c r="J161" s="51"/>
    </row>
    <row r="162" spans="1:10" s="68" customFormat="1" x14ac:dyDescent="0.55000000000000004">
      <c r="A162" s="47" t="s">
        <v>120</v>
      </c>
      <c r="B162" s="53">
        <v>3.72235</v>
      </c>
      <c r="C162" s="53">
        <v>-2.5733861537145035</v>
      </c>
      <c r="D162" s="53">
        <v>1.7886503685784954</v>
      </c>
      <c r="E162" s="54">
        <v>-3.2389609216838977</v>
      </c>
      <c r="F162" s="53">
        <v>3.72235</v>
      </c>
      <c r="G162" s="53">
        <v>1.1489638462854974</v>
      </c>
      <c r="H162" s="53">
        <v>2.9376142148639905</v>
      </c>
      <c r="I162" s="53">
        <v>-0.30134670681990994</v>
      </c>
      <c r="J162" s="89" t="s">
        <v>119</v>
      </c>
    </row>
    <row r="163" spans="1:10" s="68" customFormat="1" x14ac:dyDescent="0.55000000000000004">
      <c r="A163" s="51"/>
      <c r="B163" s="51"/>
      <c r="C163" s="51"/>
      <c r="D163" s="51"/>
      <c r="E163" s="85"/>
      <c r="F163" s="51"/>
      <c r="G163" s="51"/>
      <c r="H163" s="51"/>
      <c r="I163" s="51"/>
      <c r="J163" s="51"/>
    </row>
    <row r="164" spans="1:10" s="68" customFormat="1" x14ac:dyDescent="0.55000000000000004">
      <c r="A164" s="51"/>
      <c r="B164" s="51"/>
      <c r="C164" s="51"/>
      <c r="D164" s="51"/>
      <c r="E164" s="85"/>
      <c r="F164" s="51"/>
      <c r="G164" s="51"/>
      <c r="H164" s="51"/>
      <c r="I164" s="51"/>
      <c r="J164" s="51"/>
    </row>
    <row r="165" spans="1:10" s="68" customFormat="1" x14ac:dyDescent="0.55000000000000004">
      <c r="A165" s="51"/>
      <c r="B165" s="51"/>
      <c r="C165" s="51"/>
      <c r="D165" s="51"/>
      <c r="E165" s="85"/>
      <c r="F165" s="51"/>
      <c r="G165" s="51"/>
      <c r="H165" s="51"/>
      <c r="I165" s="51"/>
      <c r="J165" s="51"/>
    </row>
    <row r="166" spans="1:10" s="68" customFormat="1" x14ac:dyDescent="0.55000000000000004">
      <c r="A166" s="51"/>
      <c r="B166" s="51"/>
      <c r="C166" s="51"/>
      <c r="D166" s="51"/>
      <c r="E166" s="85"/>
      <c r="F166" s="51"/>
      <c r="G166" s="51"/>
      <c r="H166" s="51"/>
      <c r="I166" s="51"/>
      <c r="J166" s="51"/>
    </row>
    <row r="167" spans="1:10" s="68" customFormat="1" x14ac:dyDescent="0.55000000000000004">
      <c r="A167" s="51"/>
      <c r="B167" s="51"/>
      <c r="C167" s="51"/>
      <c r="D167" s="51"/>
      <c r="E167" s="85"/>
      <c r="F167" s="51"/>
      <c r="G167" s="51"/>
      <c r="H167" s="51"/>
      <c r="I167" s="51"/>
      <c r="J167" s="51"/>
    </row>
    <row r="168" spans="1:10" s="68" customFormat="1" x14ac:dyDescent="0.55000000000000004">
      <c r="A168" s="51"/>
      <c r="B168" s="51"/>
      <c r="C168" s="51"/>
      <c r="D168" s="51"/>
      <c r="E168" s="85"/>
      <c r="F168" s="51"/>
      <c r="G168" s="51"/>
      <c r="H168" s="51"/>
      <c r="I168" s="51"/>
      <c r="J168" s="51"/>
    </row>
    <row r="169" spans="1:10" s="68" customFormat="1" x14ac:dyDescent="0.55000000000000004">
      <c r="A169" s="51"/>
      <c r="B169" s="51"/>
      <c r="C169" s="51"/>
      <c r="D169" s="51"/>
      <c r="E169" s="85"/>
      <c r="F169" s="51"/>
      <c r="G169" s="51"/>
      <c r="H169" s="51"/>
      <c r="I169" s="51"/>
      <c r="J169" s="51"/>
    </row>
    <row r="170" spans="1:10" s="68" customFormat="1" x14ac:dyDescent="0.55000000000000004">
      <c r="A170" s="51"/>
      <c r="B170" s="51"/>
      <c r="C170" s="51"/>
      <c r="D170" s="51"/>
      <c r="E170" s="85"/>
      <c r="F170" s="51"/>
      <c r="G170" s="51"/>
      <c r="H170" s="51"/>
      <c r="I170" s="51"/>
      <c r="J170" s="51"/>
    </row>
    <row r="171" spans="1:10" s="68" customFormat="1" x14ac:dyDescent="0.55000000000000004">
      <c r="A171" s="51"/>
      <c r="B171" s="51"/>
      <c r="C171" s="51"/>
      <c r="D171" s="51"/>
      <c r="E171" s="85"/>
      <c r="F171" s="51"/>
      <c r="G171" s="51"/>
      <c r="H171" s="51"/>
      <c r="I171" s="51"/>
      <c r="J171" s="51"/>
    </row>
    <row r="172" spans="1:10" s="68" customFormat="1" x14ac:dyDescent="0.55000000000000004">
      <c r="A172" s="51"/>
      <c r="B172" s="51"/>
      <c r="C172" s="51"/>
      <c r="D172" s="51"/>
      <c r="E172" s="85"/>
      <c r="F172" s="51"/>
      <c r="G172" s="51"/>
      <c r="H172" s="51"/>
      <c r="I172" s="51"/>
      <c r="J172" s="51"/>
    </row>
    <row r="173" spans="1:10" s="68" customFormat="1" x14ac:dyDescent="0.55000000000000004">
      <c r="A173" s="51"/>
      <c r="B173" s="51"/>
      <c r="C173" s="51"/>
      <c r="D173" s="51"/>
      <c r="E173" s="85"/>
      <c r="F173" s="51"/>
      <c r="G173" s="51"/>
      <c r="H173" s="51"/>
      <c r="I173" s="51"/>
      <c r="J173" s="51"/>
    </row>
    <row r="174" spans="1:10" s="68" customFormat="1" x14ac:dyDescent="0.55000000000000004">
      <c r="A174" s="51"/>
      <c r="B174" s="51"/>
      <c r="C174" s="51"/>
      <c r="D174" s="51"/>
      <c r="E174" s="85"/>
      <c r="F174" s="51"/>
      <c r="G174" s="51"/>
      <c r="H174" s="51"/>
      <c r="I174" s="51"/>
      <c r="J174" s="51"/>
    </row>
    <row r="175" spans="1:10" s="68" customFormat="1" x14ac:dyDescent="0.55000000000000004">
      <c r="A175" s="51"/>
      <c r="B175" s="51"/>
      <c r="C175" s="51"/>
      <c r="D175" s="51"/>
      <c r="E175" s="85"/>
      <c r="F175" s="51"/>
      <c r="G175" s="51"/>
      <c r="H175" s="51"/>
      <c r="I175" s="51"/>
      <c r="J175" s="51"/>
    </row>
    <row r="176" spans="1:10" s="68" customFormat="1" x14ac:dyDescent="0.55000000000000004">
      <c r="A176" s="51"/>
      <c r="B176" s="51"/>
      <c r="C176" s="51"/>
      <c r="D176" s="51"/>
      <c r="E176" s="85"/>
      <c r="F176" s="51"/>
      <c r="G176" s="51"/>
      <c r="H176" s="51"/>
      <c r="I176" s="51"/>
      <c r="J176" s="51"/>
    </row>
    <row r="177" spans="1:10" s="68" customFormat="1" x14ac:dyDescent="0.55000000000000004">
      <c r="A177" s="51"/>
      <c r="B177" s="51"/>
      <c r="C177" s="51"/>
      <c r="D177" s="51"/>
      <c r="E177" s="85"/>
      <c r="F177" s="51"/>
      <c r="G177" s="51"/>
      <c r="H177" s="51"/>
      <c r="I177" s="51"/>
      <c r="J177" s="51"/>
    </row>
    <row r="178" spans="1:10" s="68" customFormat="1" x14ac:dyDescent="0.55000000000000004">
      <c r="A178" s="51"/>
      <c r="B178" s="51"/>
      <c r="C178" s="51"/>
      <c r="D178" s="51"/>
      <c r="E178" s="85"/>
      <c r="F178" s="51"/>
      <c r="G178" s="51"/>
      <c r="H178" s="51"/>
      <c r="I178" s="51"/>
      <c r="J178" s="51"/>
    </row>
    <row r="179" spans="1:10" s="68" customFormat="1" x14ac:dyDescent="0.55000000000000004">
      <c r="A179" s="51"/>
      <c r="B179" s="51"/>
      <c r="C179" s="51"/>
      <c r="D179" s="51"/>
      <c r="E179" s="85"/>
      <c r="F179" s="51"/>
      <c r="G179" s="51"/>
      <c r="H179" s="51"/>
      <c r="I179" s="51"/>
      <c r="J179" s="51"/>
    </row>
    <row r="180" spans="1:10" s="68" customFormat="1" x14ac:dyDescent="0.55000000000000004">
      <c r="A180" s="51"/>
      <c r="B180" s="51"/>
      <c r="C180" s="51"/>
      <c r="D180" s="51"/>
      <c r="E180" s="85"/>
      <c r="F180" s="51"/>
      <c r="G180" s="51"/>
      <c r="H180" s="51"/>
      <c r="I180" s="51"/>
      <c r="J180" s="51"/>
    </row>
    <row r="181" spans="1:10" s="68" customFormat="1" x14ac:dyDescent="0.55000000000000004">
      <c r="A181" s="51"/>
      <c r="B181" s="51"/>
      <c r="C181" s="51"/>
      <c r="D181" s="51"/>
      <c r="E181" s="85"/>
      <c r="F181" s="51"/>
      <c r="G181" s="51"/>
      <c r="H181" s="51"/>
      <c r="I181" s="51"/>
      <c r="J181" s="51"/>
    </row>
    <row r="182" spans="1:10" s="68" customFormat="1" x14ac:dyDescent="0.55000000000000004">
      <c r="A182" s="51"/>
      <c r="B182" s="51"/>
      <c r="C182" s="51"/>
      <c r="D182" s="51"/>
      <c r="E182" s="85"/>
      <c r="F182" s="51"/>
      <c r="G182" s="51"/>
      <c r="H182" s="51"/>
      <c r="I182" s="51"/>
      <c r="J182" s="51"/>
    </row>
    <row r="183" spans="1:10" s="68" customFormat="1" x14ac:dyDescent="0.55000000000000004">
      <c r="A183" s="51"/>
      <c r="B183" s="51"/>
      <c r="C183" s="51"/>
      <c r="D183" s="51"/>
      <c r="E183" s="85"/>
      <c r="F183" s="51"/>
      <c r="G183" s="51"/>
      <c r="H183" s="51"/>
      <c r="I183" s="51"/>
      <c r="J183" s="51"/>
    </row>
    <row r="184" spans="1:10" s="68" customFormat="1" x14ac:dyDescent="0.55000000000000004">
      <c r="A184" s="51"/>
      <c r="B184" s="51"/>
      <c r="C184" s="51"/>
      <c r="D184" s="51"/>
      <c r="E184" s="85"/>
      <c r="F184" s="51"/>
      <c r="G184" s="51"/>
      <c r="H184" s="51"/>
      <c r="I184" s="51"/>
      <c r="J184" s="51"/>
    </row>
    <row r="185" spans="1:10" s="68" customFormat="1" x14ac:dyDescent="0.55000000000000004">
      <c r="A185" s="51"/>
      <c r="B185" s="51"/>
      <c r="C185" s="51"/>
      <c r="D185" s="51"/>
      <c r="E185" s="85"/>
      <c r="F185" s="51"/>
      <c r="G185" s="51"/>
      <c r="H185" s="51"/>
      <c r="I185" s="51"/>
      <c r="J185" s="51"/>
    </row>
    <row r="186" spans="1:10" s="68" customFormat="1" x14ac:dyDescent="0.55000000000000004">
      <c r="A186" s="51"/>
      <c r="B186" s="51"/>
      <c r="C186" s="51"/>
      <c r="D186" s="51"/>
      <c r="E186" s="85"/>
      <c r="F186" s="51"/>
      <c r="G186" s="51"/>
      <c r="H186" s="51"/>
      <c r="I186" s="51"/>
      <c r="J186" s="51"/>
    </row>
    <row r="187" spans="1:10" s="68" customFormat="1" x14ac:dyDescent="0.55000000000000004">
      <c r="A187" s="51"/>
      <c r="B187" s="51"/>
      <c r="C187" s="51"/>
      <c r="D187" s="51"/>
      <c r="E187" s="85"/>
      <c r="F187" s="51"/>
      <c r="G187" s="51"/>
      <c r="H187" s="51"/>
      <c r="I187" s="51"/>
      <c r="J187" s="51"/>
    </row>
    <row r="188" spans="1:10" s="68" customFormat="1" x14ac:dyDescent="0.55000000000000004">
      <c r="A188" s="51"/>
      <c r="B188" s="51"/>
      <c r="C188" s="51"/>
      <c r="D188" s="51"/>
      <c r="E188" s="85"/>
      <c r="F188" s="51"/>
      <c r="G188" s="51"/>
      <c r="H188" s="51"/>
      <c r="I188" s="51"/>
      <c r="J188" s="51"/>
    </row>
    <row r="189" spans="1:10" s="68" customFormat="1" x14ac:dyDescent="0.55000000000000004">
      <c r="A189" s="51"/>
      <c r="B189" s="51"/>
      <c r="C189" s="51"/>
      <c r="D189" s="51"/>
      <c r="E189" s="85"/>
      <c r="F189" s="51"/>
      <c r="G189" s="51"/>
      <c r="H189" s="51"/>
      <c r="I189" s="51"/>
      <c r="J189" s="51"/>
    </row>
    <row r="190" spans="1:10" s="68" customFormat="1" x14ac:dyDescent="0.55000000000000004">
      <c r="A190" s="51"/>
      <c r="B190" s="51"/>
      <c r="C190" s="51"/>
      <c r="D190" s="51"/>
      <c r="E190" s="85"/>
      <c r="F190" s="51"/>
      <c r="G190" s="51"/>
      <c r="H190" s="51"/>
      <c r="I190" s="51"/>
      <c r="J190" s="51"/>
    </row>
    <row r="191" spans="1:10" s="68" customFormat="1" x14ac:dyDescent="0.55000000000000004">
      <c r="A191" s="51"/>
      <c r="B191" s="51"/>
      <c r="C191" s="51"/>
      <c r="D191" s="51"/>
      <c r="E191" s="85"/>
      <c r="F191" s="51"/>
      <c r="G191" s="51"/>
      <c r="H191" s="51"/>
      <c r="I191" s="51"/>
      <c r="J191" s="51"/>
    </row>
    <row r="192" spans="1:10" s="68" customFormat="1" x14ac:dyDescent="0.55000000000000004">
      <c r="A192" s="51"/>
      <c r="B192" s="51"/>
      <c r="C192" s="51"/>
      <c r="D192" s="51"/>
      <c r="E192" s="85"/>
      <c r="F192" s="51"/>
      <c r="G192" s="51"/>
      <c r="H192" s="51"/>
      <c r="I192" s="51"/>
      <c r="J192" s="51"/>
    </row>
    <row r="193" spans="1:10" s="68" customFormat="1" x14ac:dyDescent="0.55000000000000004">
      <c r="A193" s="51"/>
      <c r="B193" s="51"/>
      <c r="C193" s="51"/>
      <c r="D193" s="51"/>
      <c r="E193" s="85"/>
      <c r="F193" s="51"/>
      <c r="G193" s="51"/>
      <c r="H193" s="51"/>
      <c r="I193" s="51"/>
      <c r="J193" s="51"/>
    </row>
    <row r="194" spans="1:10" s="68" customFormat="1" x14ac:dyDescent="0.55000000000000004">
      <c r="A194" s="51"/>
      <c r="B194" s="51"/>
      <c r="C194" s="51"/>
      <c r="D194" s="51"/>
      <c r="E194" s="85"/>
      <c r="F194" s="51"/>
      <c r="G194" s="51"/>
      <c r="H194" s="51"/>
      <c r="I194" s="51"/>
      <c r="J194" s="51"/>
    </row>
    <row r="195" spans="1:10" s="68" customFormat="1" x14ac:dyDescent="0.55000000000000004">
      <c r="A195" s="51"/>
      <c r="B195" s="51"/>
      <c r="C195" s="51"/>
      <c r="D195" s="51"/>
      <c r="E195" s="85"/>
      <c r="F195" s="51"/>
      <c r="G195" s="51"/>
      <c r="H195" s="51"/>
      <c r="I195" s="51"/>
      <c r="J195" s="51"/>
    </row>
    <row r="196" spans="1:10" s="68" customFormat="1" x14ac:dyDescent="0.55000000000000004">
      <c r="A196" s="51"/>
      <c r="B196" s="51"/>
      <c r="C196" s="51"/>
      <c r="D196" s="51"/>
      <c r="E196" s="85"/>
      <c r="F196" s="51"/>
      <c r="G196" s="51"/>
      <c r="H196" s="51"/>
      <c r="I196" s="51"/>
      <c r="J196" s="51"/>
    </row>
    <row r="197" spans="1:10" s="68" customFormat="1" x14ac:dyDescent="0.55000000000000004">
      <c r="A197" s="51"/>
      <c r="B197" s="51"/>
      <c r="C197" s="51"/>
      <c r="D197" s="51"/>
      <c r="E197" s="85"/>
      <c r="F197" s="51"/>
      <c r="G197" s="51"/>
      <c r="H197" s="51"/>
      <c r="I197" s="51"/>
      <c r="J197" s="51"/>
    </row>
    <row r="198" spans="1:10" s="68" customFormat="1" x14ac:dyDescent="0.55000000000000004">
      <c r="A198" s="51"/>
      <c r="B198" s="51"/>
      <c r="C198" s="51"/>
      <c r="D198" s="51"/>
      <c r="E198" s="85"/>
      <c r="F198" s="51"/>
      <c r="G198" s="51"/>
      <c r="H198" s="51"/>
      <c r="I198" s="51"/>
      <c r="J198" s="51"/>
    </row>
    <row r="199" spans="1:10" s="68" customFormat="1" x14ac:dyDescent="0.55000000000000004">
      <c r="A199" s="51"/>
      <c r="B199" s="51"/>
      <c r="C199" s="51"/>
      <c r="D199" s="51"/>
      <c r="E199" s="85"/>
      <c r="F199" s="51"/>
      <c r="G199" s="51"/>
      <c r="H199" s="51"/>
      <c r="I199" s="51"/>
      <c r="J199" s="51"/>
    </row>
    <row r="200" spans="1:10" s="68" customFormat="1" x14ac:dyDescent="0.55000000000000004">
      <c r="A200" s="51"/>
      <c r="B200" s="51"/>
      <c r="C200" s="51"/>
      <c r="D200" s="51"/>
      <c r="E200" s="85"/>
      <c r="F200" s="51"/>
      <c r="G200" s="51"/>
      <c r="H200" s="51"/>
      <c r="I200" s="51"/>
      <c r="J200" s="51"/>
    </row>
    <row r="201" spans="1:10" s="68" customFormat="1" x14ac:dyDescent="0.55000000000000004">
      <c r="A201" s="51"/>
      <c r="B201" s="51"/>
      <c r="C201" s="51"/>
      <c r="D201" s="51"/>
      <c r="E201" s="85"/>
      <c r="F201" s="51"/>
      <c r="G201" s="51"/>
      <c r="H201" s="51"/>
      <c r="I201" s="51"/>
      <c r="J201" s="51"/>
    </row>
    <row r="202" spans="1:10" s="68" customFormat="1" x14ac:dyDescent="0.55000000000000004">
      <c r="A202" s="51"/>
      <c r="B202" s="51"/>
      <c r="C202" s="51"/>
      <c r="D202" s="51"/>
      <c r="E202" s="85"/>
      <c r="F202" s="51"/>
      <c r="G202" s="51"/>
      <c r="H202" s="51"/>
      <c r="I202" s="51"/>
      <c r="J202" s="51"/>
    </row>
    <row r="203" spans="1:10" s="68" customFormat="1" x14ac:dyDescent="0.55000000000000004">
      <c r="A203" s="51"/>
      <c r="B203" s="51"/>
      <c r="C203" s="51"/>
      <c r="D203" s="51"/>
      <c r="E203" s="85"/>
      <c r="F203" s="51"/>
      <c r="G203" s="51"/>
      <c r="H203" s="51"/>
      <c r="I203" s="51"/>
      <c r="J203" s="51"/>
    </row>
    <row r="204" spans="1:10" s="68" customFormat="1" x14ac:dyDescent="0.55000000000000004">
      <c r="A204" s="51"/>
      <c r="B204" s="51"/>
      <c r="C204" s="51"/>
      <c r="D204" s="51"/>
      <c r="E204" s="85"/>
      <c r="F204" s="51"/>
      <c r="G204" s="51"/>
      <c r="H204" s="51"/>
      <c r="I204" s="51"/>
      <c r="J204" s="51"/>
    </row>
    <row r="205" spans="1:10" s="68" customFormat="1" x14ac:dyDescent="0.55000000000000004">
      <c r="A205" s="51"/>
      <c r="B205" s="51"/>
      <c r="C205" s="51"/>
      <c r="D205" s="51"/>
      <c r="E205" s="85"/>
      <c r="F205" s="51"/>
      <c r="G205" s="51"/>
      <c r="H205" s="51"/>
      <c r="I205" s="51"/>
      <c r="J205" s="51"/>
    </row>
    <row r="206" spans="1:10" s="68" customFormat="1" x14ac:dyDescent="0.55000000000000004">
      <c r="A206" s="51"/>
      <c r="B206" s="51"/>
      <c r="C206" s="51"/>
      <c r="D206" s="51"/>
      <c r="E206" s="85"/>
      <c r="F206" s="51"/>
      <c r="G206" s="51"/>
      <c r="H206" s="51"/>
      <c r="I206" s="51"/>
      <c r="J206" s="51"/>
    </row>
    <row r="207" spans="1:10" s="68" customFormat="1" x14ac:dyDescent="0.55000000000000004">
      <c r="A207" s="51"/>
      <c r="B207" s="51"/>
      <c r="C207" s="51"/>
      <c r="D207" s="51"/>
      <c r="E207" s="85"/>
      <c r="F207" s="51"/>
      <c r="G207" s="51"/>
      <c r="H207" s="51"/>
      <c r="I207" s="51"/>
      <c r="J207" s="51"/>
    </row>
    <row r="208" spans="1:10" s="68" customFormat="1" x14ac:dyDescent="0.55000000000000004">
      <c r="A208" s="51"/>
      <c r="B208" s="51"/>
      <c r="C208" s="51"/>
      <c r="D208" s="51"/>
      <c r="E208" s="85"/>
      <c r="F208" s="51"/>
      <c r="G208" s="51"/>
      <c r="H208" s="51"/>
      <c r="I208" s="51"/>
      <c r="J208" s="51"/>
    </row>
    <row r="209" spans="1:10" s="68" customFormat="1" x14ac:dyDescent="0.55000000000000004">
      <c r="A209" s="51"/>
      <c r="B209" s="51"/>
      <c r="C209" s="51"/>
      <c r="D209" s="51"/>
      <c r="E209" s="85"/>
      <c r="F209" s="51"/>
      <c r="G209" s="51"/>
      <c r="H209" s="51"/>
      <c r="I209" s="51"/>
      <c r="J209" s="51"/>
    </row>
    <row r="210" spans="1:10" s="68" customFormat="1" x14ac:dyDescent="0.55000000000000004">
      <c r="A210" s="51"/>
      <c r="B210" s="51"/>
      <c r="C210" s="51"/>
      <c r="D210" s="51"/>
      <c r="E210" s="85"/>
      <c r="F210" s="51"/>
      <c r="G210" s="51"/>
      <c r="H210" s="51"/>
      <c r="I210" s="51"/>
      <c r="J210" s="51"/>
    </row>
    <row r="211" spans="1:10" s="68" customFormat="1" x14ac:dyDescent="0.55000000000000004">
      <c r="A211" s="51"/>
      <c r="B211" s="51"/>
      <c r="C211" s="51"/>
      <c r="D211" s="51"/>
      <c r="E211" s="85"/>
      <c r="F211" s="51"/>
      <c r="G211" s="51"/>
      <c r="H211" s="51"/>
      <c r="I211" s="51"/>
      <c r="J211" s="51"/>
    </row>
    <row r="212" spans="1:10" s="68" customFormat="1" x14ac:dyDescent="0.55000000000000004">
      <c r="A212" s="51"/>
      <c r="B212" s="51"/>
      <c r="C212" s="51"/>
      <c r="D212" s="51"/>
      <c r="E212" s="85"/>
      <c r="F212" s="51"/>
      <c r="G212" s="51"/>
      <c r="H212" s="51"/>
      <c r="I212" s="51"/>
      <c r="J212" s="51"/>
    </row>
    <row r="213" spans="1:10" s="68" customFormat="1" x14ac:dyDescent="0.55000000000000004">
      <c r="A213" s="51"/>
      <c r="B213" s="51"/>
      <c r="C213" s="51"/>
      <c r="D213" s="51"/>
      <c r="E213" s="85"/>
      <c r="F213" s="51"/>
      <c r="G213" s="51"/>
      <c r="H213" s="51"/>
      <c r="I213" s="51"/>
      <c r="J213" s="51"/>
    </row>
    <row r="214" spans="1:10" s="68" customFormat="1" x14ac:dyDescent="0.55000000000000004">
      <c r="A214" s="51"/>
      <c r="B214" s="51"/>
      <c r="C214" s="51"/>
      <c r="D214" s="51"/>
      <c r="E214" s="85"/>
      <c r="F214" s="51"/>
      <c r="G214" s="51"/>
      <c r="H214" s="51"/>
      <c r="I214" s="51"/>
      <c r="J214" s="51"/>
    </row>
    <row r="215" spans="1:10" s="68" customFormat="1" x14ac:dyDescent="0.55000000000000004">
      <c r="A215" s="51"/>
      <c r="B215" s="51"/>
      <c r="C215" s="51"/>
      <c r="D215" s="51"/>
      <c r="E215" s="85"/>
      <c r="F215" s="51"/>
      <c r="G215" s="51"/>
      <c r="H215" s="51"/>
      <c r="I215" s="51"/>
      <c r="J215" s="51"/>
    </row>
    <row r="216" spans="1:10" s="68" customFormat="1" x14ac:dyDescent="0.55000000000000004">
      <c r="A216" s="51"/>
      <c r="B216" s="51"/>
      <c r="C216" s="51"/>
      <c r="D216" s="51"/>
      <c r="E216" s="85"/>
      <c r="F216" s="51"/>
      <c r="G216" s="51"/>
      <c r="H216" s="51"/>
      <c r="I216" s="51"/>
      <c r="J216" s="51"/>
    </row>
    <row r="217" spans="1:10" s="68" customFormat="1" x14ac:dyDescent="0.55000000000000004">
      <c r="A217" s="51"/>
      <c r="B217" s="51"/>
      <c r="C217" s="51"/>
      <c r="D217" s="51"/>
      <c r="E217" s="85"/>
      <c r="F217" s="51"/>
      <c r="G217" s="51"/>
      <c r="H217" s="51"/>
      <c r="I217" s="51"/>
      <c r="J217" s="51"/>
    </row>
    <row r="218" spans="1:10" s="68" customFormat="1" x14ac:dyDescent="0.55000000000000004">
      <c r="A218" s="51"/>
      <c r="B218" s="51"/>
      <c r="C218" s="51"/>
      <c r="D218" s="51"/>
      <c r="E218" s="85"/>
      <c r="F218" s="51"/>
      <c r="G218" s="51"/>
      <c r="H218" s="51"/>
      <c r="I218" s="51"/>
      <c r="J218" s="51"/>
    </row>
    <row r="219" spans="1:10" s="68" customFormat="1" x14ac:dyDescent="0.55000000000000004">
      <c r="A219" s="51"/>
      <c r="B219" s="51"/>
      <c r="C219" s="51"/>
      <c r="D219" s="51"/>
      <c r="E219" s="85"/>
      <c r="F219" s="51"/>
      <c r="G219" s="51"/>
      <c r="H219" s="51"/>
      <c r="I219" s="51"/>
      <c r="J219" s="51"/>
    </row>
    <row r="220" spans="1:10" s="68" customFormat="1" x14ac:dyDescent="0.55000000000000004">
      <c r="A220" s="51"/>
      <c r="B220" s="51"/>
      <c r="C220" s="51"/>
      <c r="D220" s="51"/>
      <c r="E220" s="85"/>
      <c r="F220" s="51"/>
      <c r="G220" s="51"/>
      <c r="H220" s="51"/>
      <c r="I220" s="51"/>
      <c r="J220" s="51"/>
    </row>
    <row r="221" spans="1:10" s="68" customFormat="1" x14ac:dyDescent="0.55000000000000004">
      <c r="A221" s="51"/>
      <c r="B221" s="51"/>
      <c r="C221" s="51"/>
      <c r="D221" s="51"/>
      <c r="E221" s="85"/>
      <c r="F221" s="51"/>
      <c r="G221" s="51"/>
      <c r="H221" s="51"/>
      <c r="I221" s="51"/>
      <c r="J221" s="51"/>
    </row>
    <row r="222" spans="1:10" s="68" customFormat="1" x14ac:dyDescent="0.55000000000000004">
      <c r="A222" s="51"/>
      <c r="B222" s="51"/>
      <c r="C222" s="51"/>
      <c r="D222" s="51"/>
      <c r="E222" s="85"/>
      <c r="F222" s="51"/>
      <c r="G222" s="51"/>
      <c r="H222" s="51"/>
      <c r="I222" s="51"/>
      <c r="J222" s="51"/>
    </row>
    <row r="223" spans="1:10" s="68" customFormat="1" x14ac:dyDescent="0.55000000000000004">
      <c r="A223" s="51"/>
      <c r="B223" s="51"/>
      <c r="C223" s="51"/>
      <c r="D223" s="51"/>
      <c r="E223" s="85"/>
      <c r="F223" s="51"/>
      <c r="G223" s="51"/>
      <c r="H223" s="51"/>
      <c r="I223" s="51"/>
      <c r="J223" s="51"/>
    </row>
    <row r="224" spans="1:10" s="68" customFormat="1" x14ac:dyDescent="0.55000000000000004">
      <c r="A224" s="51"/>
      <c r="B224" s="51"/>
      <c r="C224" s="51"/>
      <c r="D224" s="51"/>
      <c r="E224" s="85"/>
      <c r="F224" s="51"/>
      <c r="G224" s="51"/>
      <c r="H224" s="51"/>
      <c r="I224" s="51"/>
      <c r="J224" s="51"/>
    </row>
    <row r="225" spans="1:10" s="68" customFormat="1" x14ac:dyDescent="0.55000000000000004">
      <c r="A225" s="51"/>
      <c r="B225" s="51"/>
      <c r="C225" s="51"/>
      <c r="D225" s="51"/>
      <c r="E225" s="85"/>
      <c r="F225" s="51"/>
      <c r="G225" s="51"/>
      <c r="H225" s="51"/>
      <c r="I225" s="51"/>
      <c r="J225" s="51"/>
    </row>
    <row r="226" spans="1:10" s="68" customFormat="1" x14ac:dyDescent="0.55000000000000004">
      <c r="A226" s="51"/>
      <c r="B226" s="51"/>
      <c r="C226" s="51"/>
      <c r="D226" s="51"/>
      <c r="E226" s="85"/>
      <c r="F226" s="51"/>
      <c r="G226" s="51"/>
      <c r="H226" s="51"/>
      <c r="I226" s="51"/>
      <c r="J226" s="51"/>
    </row>
    <row r="227" spans="1:10" s="68" customFormat="1" x14ac:dyDescent="0.55000000000000004">
      <c r="A227" s="51"/>
      <c r="B227" s="51"/>
      <c r="C227" s="51"/>
      <c r="D227" s="51"/>
      <c r="E227" s="85"/>
      <c r="F227" s="51"/>
      <c r="G227" s="51"/>
      <c r="H227" s="51"/>
      <c r="I227" s="51"/>
      <c r="J227" s="51"/>
    </row>
    <row r="228" spans="1:10" s="68" customFormat="1" x14ac:dyDescent="0.55000000000000004">
      <c r="A228" s="51"/>
      <c r="B228" s="51"/>
      <c r="C228" s="51"/>
      <c r="D228" s="51"/>
      <c r="E228" s="85"/>
      <c r="F228" s="51"/>
      <c r="G228" s="51"/>
      <c r="H228" s="51"/>
      <c r="I228" s="51"/>
      <c r="J228" s="51"/>
    </row>
    <row r="229" spans="1:10" s="68" customFormat="1" x14ac:dyDescent="0.55000000000000004">
      <c r="A229" s="51"/>
      <c r="B229" s="51"/>
      <c r="C229" s="51"/>
      <c r="D229" s="51"/>
      <c r="E229" s="85"/>
      <c r="F229" s="51"/>
      <c r="G229" s="51"/>
      <c r="H229" s="51"/>
      <c r="I229" s="51"/>
      <c r="J229" s="51"/>
    </row>
    <row r="230" spans="1:10" s="68" customFormat="1" x14ac:dyDescent="0.55000000000000004">
      <c r="A230" s="51"/>
      <c r="B230" s="51"/>
      <c r="C230" s="51"/>
      <c r="D230" s="51"/>
      <c r="E230" s="85"/>
      <c r="F230" s="51"/>
      <c r="G230" s="51"/>
      <c r="H230" s="51"/>
      <c r="I230" s="51"/>
      <c r="J230" s="51"/>
    </row>
    <row r="231" spans="1:10" s="68" customFormat="1" x14ac:dyDescent="0.55000000000000004">
      <c r="A231" s="51"/>
      <c r="B231" s="51"/>
      <c r="C231" s="51"/>
      <c r="D231" s="51"/>
      <c r="E231" s="85"/>
      <c r="F231" s="51"/>
      <c r="G231" s="51"/>
      <c r="H231" s="51"/>
      <c r="I231" s="51"/>
      <c r="J231" s="51"/>
    </row>
    <row r="232" spans="1:10" s="68" customFormat="1" x14ac:dyDescent="0.55000000000000004">
      <c r="A232" s="51"/>
      <c r="B232" s="51"/>
      <c r="C232" s="51"/>
      <c r="D232" s="51"/>
      <c r="E232" s="85"/>
      <c r="F232" s="51"/>
      <c r="G232" s="51"/>
      <c r="H232" s="51"/>
      <c r="I232" s="51"/>
      <c r="J232" s="51"/>
    </row>
    <row r="233" spans="1:10" s="68" customFormat="1" x14ac:dyDescent="0.55000000000000004">
      <c r="A233" s="51"/>
      <c r="B233" s="51"/>
      <c r="C233" s="51"/>
      <c r="D233" s="51"/>
      <c r="E233" s="85"/>
      <c r="F233" s="51"/>
      <c r="G233" s="51"/>
      <c r="H233" s="51"/>
      <c r="I233" s="51"/>
      <c r="J233" s="51"/>
    </row>
    <row r="234" spans="1:10" s="68" customFormat="1" x14ac:dyDescent="0.55000000000000004">
      <c r="A234" s="51"/>
      <c r="B234" s="51"/>
      <c r="C234" s="51"/>
      <c r="D234" s="51"/>
      <c r="E234" s="85"/>
      <c r="F234" s="51"/>
      <c r="G234" s="51"/>
      <c r="H234" s="51"/>
      <c r="I234" s="51"/>
      <c r="J234" s="51"/>
    </row>
    <row r="235" spans="1:10" s="68" customFormat="1" x14ac:dyDescent="0.55000000000000004">
      <c r="A235" s="51"/>
      <c r="B235" s="51"/>
      <c r="C235" s="51"/>
      <c r="D235" s="51"/>
      <c r="E235" s="85"/>
      <c r="F235" s="51"/>
      <c r="G235" s="51"/>
      <c r="H235" s="51"/>
      <c r="I235" s="51"/>
      <c r="J235" s="51"/>
    </row>
    <row r="236" spans="1:10" s="68" customFormat="1" x14ac:dyDescent="0.55000000000000004">
      <c r="A236" s="51"/>
      <c r="B236" s="51"/>
      <c r="C236" s="51"/>
      <c r="D236" s="51"/>
      <c r="E236" s="85"/>
      <c r="F236" s="51"/>
      <c r="G236" s="51"/>
      <c r="H236" s="51"/>
      <c r="I236" s="51"/>
      <c r="J236" s="51"/>
    </row>
    <row r="237" spans="1:10" s="68" customFormat="1" x14ac:dyDescent="0.55000000000000004">
      <c r="A237" s="51"/>
      <c r="B237" s="51"/>
      <c r="C237" s="51"/>
      <c r="D237" s="51"/>
      <c r="E237" s="85"/>
      <c r="F237" s="51"/>
      <c r="G237" s="51"/>
      <c r="H237" s="51"/>
      <c r="I237" s="51"/>
      <c r="J237" s="51"/>
    </row>
    <row r="238" spans="1:10" s="68" customFormat="1" x14ac:dyDescent="0.55000000000000004">
      <c r="A238" s="51"/>
      <c r="B238" s="51"/>
      <c r="C238" s="51"/>
      <c r="D238" s="51"/>
      <c r="E238" s="85"/>
      <c r="F238" s="51"/>
      <c r="G238" s="51"/>
      <c r="H238" s="51"/>
      <c r="I238" s="51"/>
      <c r="J238" s="51"/>
    </row>
    <row r="239" spans="1:10" s="68" customFormat="1" x14ac:dyDescent="0.55000000000000004">
      <c r="A239" s="51"/>
      <c r="B239" s="51"/>
      <c r="C239" s="51"/>
      <c r="D239" s="51"/>
      <c r="E239" s="85"/>
      <c r="F239" s="51"/>
      <c r="G239" s="51"/>
      <c r="H239" s="51"/>
      <c r="I239" s="51"/>
      <c r="J239" s="51"/>
    </row>
    <row r="240" spans="1:10" s="68" customFormat="1" x14ac:dyDescent="0.55000000000000004">
      <c r="A240" s="51"/>
      <c r="B240" s="51"/>
      <c r="C240" s="51"/>
      <c r="D240" s="51"/>
      <c r="E240" s="85"/>
      <c r="F240" s="51"/>
      <c r="G240" s="51"/>
      <c r="H240" s="51"/>
      <c r="I240" s="51"/>
      <c r="J240" s="51"/>
    </row>
  </sheetData>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BD0F-E92E-4C86-B7E5-4FCB42C5DCF7}">
  <dimension ref="A1:I85"/>
  <sheetViews>
    <sheetView showGridLines="0" zoomScale="55" zoomScaleNormal="55" workbookViewId="0"/>
  </sheetViews>
  <sheetFormatPr baseColWidth="10" defaultColWidth="11.42578125" defaultRowHeight="24" x14ac:dyDescent="0.55000000000000004"/>
  <cols>
    <col min="1" max="1" width="129.42578125" style="80" bestFit="1" customWidth="1"/>
    <col min="2" max="6" width="18.5703125" style="51" bestFit="1" customWidth="1"/>
    <col min="7" max="7" width="109" style="80" customWidth="1"/>
    <col min="8" max="8" width="79.85546875" style="68" bestFit="1" customWidth="1"/>
    <col min="9" max="9" width="11.42578125" style="68"/>
    <col min="10" max="16384" width="11.42578125" style="1"/>
  </cols>
  <sheetData>
    <row r="1" spans="1:7" ht="27" x14ac:dyDescent="0.55000000000000004">
      <c r="A1" s="104" t="s">
        <v>39</v>
      </c>
      <c r="B1" s="24"/>
      <c r="C1" s="24"/>
      <c r="D1" s="24"/>
      <c r="E1" s="24"/>
      <c r="F1" s="24"/>
      <c r="G1" s="92"/>
    </row>
    <row r="2" spans="1:7" ht="27" x14ac:dyDescent="0.55000000000000004">
      <c r="A2" s="105" t="s">
        <v>87</v>
      </c>
      <c r="B2" s="24"/>
      <c r="C2" s="24"/>
      <c r="D2" s="24"/>
      <c r="E2" s="24"/>
      <c r="F2" s="24"/>
      <c r="G2" s="92"/>
    </row>
    <row r="3" spans="1:7" x14ac:dyDescent="0.55000000000000004">
      <c r="A3" s="91" t="s">
        <v>40</v>
      </c>
      <c r="B3" s="103">
        <v>44562</v>
      </c>
      <c r="C3" s="103">
        <v>44651</v>
      </c>
      <c r="D3" s="103">
        <v>44742</v>
      </c>
      <c r="E3" s="103">
        <v>44834</v>
      </c>
      <c r="F3" s="103">
        <v>44926</v>
      </c>
      <c r="G3" s="106" t="s">
        <v>149</v>
      </c>
    </row>
    <row r="4" spans="1:7" ht="15" customHeight="1" x14ac:dyDescent="0.55000000000000004">
      <c r="A4" s="93"/>
      <c r="B4" s="53"/>
      <c r="C4" s="53"/>
      <c r="D4" s="53"/>
      <c r="E4" s="53"/>
      <c r="F4" s="53"/>
    </row>
    <row r="5" spans="1:7" x14ac:dyDescent="0.55000000000000004">
      <c r="A5" s="94" t="s">
        <v>41</v>
      </c>
      <c r="B5" s="53"/>
      <c r="C5" s="53"/>
      <c r="D5" s="53"/>
      <c r="E5" s="53"/>
      <c r="F5" s="53"/>
    </row>
    <row r="6" spans="1:7" ht="15" customHeight="1" x14ac:dyDescent="0.55000000000000004">
      <c r="A6" s="93"/>
      <c r="B6" s="53"/>
      <c r="C6" s="53"/>
      <c r="D6" s="53"/>
      <c r="E6" s="53"/>
      <c r="F6" s="53"/>
    </row>
    <row r="7" spans="1:7" x14ac:dyDescent="0.55000000000000004">
      <c r="A7" s="93" t="s">
        <v>42</v>
      </c>
      <c r="B7" s="53">
        <v>3954.5114035536976</v>
      </c>
      <c r="C7" s="53">
        <v>5082.9682394640195</v>
      </c>
      <c r="D7" s="53">
        <v>5122.1615149752197</v>
      </c>
      <c r="E7" s="53">
        <v>5240.2084531094397</v>
      </c>
      <c r="F7" s="53">
        <v>5293.5768502834389</v>
      </c>
    </row>
    <row r="8" spans="1:7" x14ac:dyDescent="0.55000000000000004">
      <c r="A8" s="93" t="s">
        <v>43</v>
      </c>
      <c r="B8" s="53">
        <v>1731.9564803709607</v>
      </c>
      <c r="C8" s="53">
        <v>2066.0870877758962</v>
      </c>
      <c r="D8" s="53">
        <v>2157.7092578003344</v>
      </c>
      <c r="E8" s="53">
        <v>2236.2987114642428</v>
      </c>
      <c r="F8" s="53">
        <v>2307.2627370453833</v>
      </c>
    </row>
    <row r="9" spans="1:7" x14ac:dyDescent="0.55000000000000004">
      <c r="A9" s="93" t="s">
        <v>44</v>
      </c>
      <c r="B9" s="53">
        <v>5528.7730852790819</v>
      </c>
      <c r="C9" s="53">
        <v>1310.9531330526527</v>
      </c>
      <c r="D9" s="53">
        <v>1014.0721614073229</v>
      </c>
      <c r="E9" s="53">
        <v>934.21461860956367</v>
      </c>
      <c r="F9" s="53">
        <v>866.43522284999995</v>
      </c>
    </row>
    <row r="10" spans="1:7" x14ac:dyDescent="0.55000000000000004">
      <c r="A10" s="93" t="s">
        <v>45</v>
      </c>
      <c r="B10" s="53">
        <v>1440.2517291931999</v>
      </c>
      <c r="C10" s="53">
        <v>1523.6986902498916</v>
      </c>
      <c r="D10" s="53">
        <v>1470.8991470853739</v>
      </c>
      <c r="E10" s="53">
        <v>1433.9949659629369</v>
      </c>
      <c r="F10" s="53">
        <v>1635.9048237347467</v>
      </c>
    </row>
    <row r="11" spans="1:7" x14ac:dyDescent="0.55000000000000004">
      <c r="A11" s="93" t="s">
        <v>46</v>
      </c>
      <c r="B11" s="53">
        <v>262.51553278</v>
      </c>
      <c r="C11" s="53">
        <v>262.51553278</v>
      </c>
      <c r="D11" s="53">
        <v>262.51553278</v>
      </c>
      <c r="E11" s="53">
        <v>254.11553278</v>
      </c>
      <c r="F11" s="53">
        <v>187.38053299999999</v>
      </c>
    </row>
    <row r="12" spans="1:7" ht="15" customHeight="1" x14ac:dyDescent="0.55000000000000004">
      <c r="A12" s="95"/>
      <c r="B12" s="50"/>
      <c r="C12" s="50"/>
      <c r="D12" s="50"/>
      <c r="E12" s="50"/>
      <c r="F12" s="50"/>
    </row>
    <row r="13" spans="1:7" ht="15" customHeight="1" x14ac:dyDescent="0.55000000000000004">
      <c r="A13" s="94" t="s">
        <v>47</v>
      </c>
      <c r="B13" s="53"/>
      <c r="C13" s="53"/>
      <c r="D13" s="53"/>
      <c r="E13" s="53"/>
      <c r="F13" s="53"/>
    </row>
    <row r="14" spans="1:7" x14ac:dyDescent="0.55000000000000004">
      <c r="A14" s="93" t="s">
        <v>48</v>
      </c>
      <c r="B14" s="53">
        <v>1735.1301594299998</v>
      </c>
      <c r="C14" s="53">
        <v>0</v>
      </c>
      <c r="D14" s="53">
        <v>5.9604644775390622E-14</v>
      </c>
      <c r="E14" s="53">
        <v>0</v>
      </c>
      <c r="F14" s="53">
        <v>0</v>
      </c>
    </row>
    <row r="15" spans="1:7" x14ac:dyDescent="0.55000000000000004">
      <c r="A15" s="93" t="s">
        <v>49</v>
      </c>
      <c r="B15" s="53">
        <v>695.58331595173308</v>
      </c>
      <c r="C15" s="53">
        <v>551.27324677013701</v>
      </c>
      <c r="D15" s="53">
        <v>253.77579863277899</v>
      </c>
      <c r="E15" s="53">
        <v>359.84316525058</v>
      </c>
      <c r="F15" s="53">
        <v>449.71644383231001</v>
      </c>
    </row>
    <row r="16" spans="1:7" x14ac:dyDescent="0.55000000000000004">
      <c r="A16" s="93" t="s">
        <v>50</v>
      </c>
      <c r="B16" s="53">
        <v>6464.004161217762</v>
      </c>
      <c r="C16" s="53">
        <v>6344.3125390967198</v>
      </c>
      <c r="D16" s="53">
        <v>5386.943445387129</v>
      </c>
      <c r="E16" s="53">
        <v>4937.2712283436376</v>
      </c>
      <c r="F16" s="53">
        <v>3742.5415934782172</v>
      </c>
    </row>
    <row r="17" spans="1:9" x14ac:dyDescent="0.55000000000000004">
      <c r="A17" s="93" t="s">
        <v>51</v>
      </c>
      <c r="B17" s="53">
        <v>31086.518235991993</v>
      </c>
      <c r="C17" s="53">
        <v>33456.418797114566</v>
      </c>
      <c r="D17" s="53">
        <v>33152.298968756069</v>
      </c>
      <c r="E17" s="53">
        <v>35538.158573760949</v>
      </c>
      <c r="F17" s="53">
        <v>36261.318995385795</v>
      </c>
    </row>
    <row r="18" spans="1:9" x14ac:dyDescent="0.55000000000000004">
      <c r="A18" s="93" t="s">
        <v>52</v>
      </c>
      <c r="B18" s="53">
        <v>21790.062029199999</v>
      </c>
      <c r="C18" s="53">
        <v>22015.731151959997</v>
      </c>
      <c r="D18" s="53">
        <v>22442.893892370001</v>
      </c>
      <c r="E18" s="53">
        <v>22224.012150250001</v>
      </c>
      <c r="F18" s="53">
        <v>22516.376342539996</v>
      </c>
      <c r="G18" s="80" t="s">
        <v>95</v>
      </c>
    </row>
    <row r="19" spans="1:9" x14ac:dyDescent="0.55000000000000004">
      <c r="A19" s="93" t="s">
        <v>53</v>
      </c>
      <c r="B19" s="53">
        <v>42989.70293919</v>
      </c>
      <c r="C19" s="53">
        <v>42521.693003099994</v>
      </c>
      <c r="D19" s="53">
        <v>40683.231203539995</v>
      </c>
      <c r="E19" s="53">
        <v>40768.346868779998</v>
      </c>
      <c r="F19" s="53">
        <v>45916.142033539996</v>
      </c>
    </row>
    <row r="20" spans="1:9" x14ac:dyDescent="0.55000000000000004">
      <c r="A20" s="93" t="s">
        <v>54</v>
      </c>
      <c r="B20" s="53">
        <v>3522.4344391054101</v>
      </c>
      <c r="C20" s="53">
        <v>5547.8086516964304</v>
      </c>
      <c r="D20" s="53">
        <v>5766.1118736973594</v>
      </c>
      <c r="E20" s="53">
        <v>5013.9798052709539</v>
      </c>
      <c r="F20" s="53">
        <v>3978.1705993601304</v>
      </c>
    </row>
    <row r="21" spans="1:9" x14ac:dyDescent="0.55000000000000004">
      <c r="A21" s="93" t="s">
        <v>55</v>
      </c>
      <c r="B21" s="53">
        <v>2348.1355399060267</v>
      </c>
      <c r="C21" s="53">
        <v>7094.2686354095931</v>
      </c>
      <c r="D21" s="53">
        <v>3218.4612819676317</v>
      </c>
      <c r="E21" s="53">
        <v>2377.8516287174612</v>
      </c>
      <c r="F21" s="53">
        <v>3195.2398447775345</v>
      </c>
    </row>
    <row r="22" spans="1:9" ht="15" customHeight="1" x14ac:dyDescent="0.55000000000000004">
      <c r="A22" s="93"/>
      <c r="B22" s="53"/>
      <c r="C22" s="53"/>
      <c r="D22" s="53"/>
      <c r="E22" s="53"/>
      <c r="F22" s="53"/>
    </row>
    <row r="23" spans="1:9" x14ac:dyDescent="0.55000000000000004">
      <c r="A23" s="94" t="s">
        <v>56</v>
      </c>
      <c r="B23" s="53"/>
      <c r="C23" s="53"/>
      <c r="D23" s="53"/>
      <c r="E23" s="53"/>
      <c r="F23" s="53"/>
    </row>
    <row r="24" spans="1:9" x14ac:dyDescent="0.55000000000000004">
      <c r="A24" s="93" t="s">
        <v>57</v>
      </c>
      <c r="B24" s="53">
        <v>1068.4402379580688</v>
      </c>
      <c r="C24" s="53">
        <v>1254.2603928312892</v>
      </c>
      <c r="D24" s="53">
        <v>1222.8717405162565</v>
      </c>
      <c r="E24" s="53">
        <v>1329.7933416036549</v>
      </c>
      <c r="F24" s="53">
        <v>1260.1129367162698</v>
      </c>
      <c r="G24" s="80" t="s">
        <v>98</v>
      </c>
      <c r="H24" s="96"/>
    </row>
    <row r="25" spans="1:9" x14ac:dyDescent="0.55000000000000004">
      <c r="A25" s="93" t="s">
        <v>58</v>
      </c>
      <c r="B25" s="53">
        <v>18.945277320199999</v>
      </c>
      <c r="C25" s="53">
        <v>18.380223176859996</v>
      </c>
      <c r="D25" s="53">
        <v>270.71226074859203</v>
      </c>
      <c r="E25" s="53">
        <v>500.05000996516998</v>
      </c>
      <c r="F25" s="53">
        <v>407.23651882987997</v>
      </c>
    </row>
    <row r="26" spans="1:9" x14ac:dyDescent="0.55000000000000004">
      <c r="A26" s="93" t="s">
        <v>59</v>
      </c>
      <c r="B26" s="53">
        <v>16.181193203574015</v>
      </c>
      <c r="C26" s="53">
        <v>58.565667189902008</v>
      </c>
      <c r="D26" s="53">
        <v>64.353499873306006</v>
      </c>
      <c r="E26" s="53">
        <v>62.860555104238998</v>
      </c>
      <c r="F26" s="53">
        <v>65.102755568386016</v>
      </c>
    </row>
    <row r="27" spans="1:9" ht="15" customHeight="1" x14ac:dyDescent="0.55000000000000004">
      <c r="A27" s="93"/>
      <c r="B27" s="53"/>
      <c r="C27" s="53"/>
      <c r="D27" s="53"/>
      <c r="E27" s="53"/>
      <c r="F27" s="53"/>
    </row>
    <row r="28" spans="1:9" s="2" customFormat="1" x14ac:dyDescent="0.55000000000000004">
      <c r="A28" s="97" t="s">
        <v>105</v>
      </c>
      <c r="B28" s="55">
        <v>124653.1457596517</v>
      </c>
      <c r="C28" s="55">
        <v>129108.93499132793</v>
      </c>
      <c r="D28" s="55">
        <v>122489.01157929737</v>
      </c>
      <c r="E28" s="55">
        <v>123210.99960891281</v>
      </c>
      <c r="F28" s="55">
        <v>128082.51823088209</v>
      </c>
      <c r="G28" s="107"/>
      <c r="H28" s="98"/>
      <c r="I28" s="98"/>
    </row>
    <row r="29" spans="1:9" ht="15" customHeight="1" x14ac:dyDescent="0.55000000000000004">
      <c r="A29" s="93"/>
      <c r="B29" s="53"/>
      <c r="C29" s="53"/>
      <c r="D29" s="53"/>
      <c r="E29" s="53"/>
      <c r="F29" s="53"/>
    </row>
    <row r="30" spans="1:9" s="2" customFormat="1" x14ac:dyDescent="0.55000000000000004">
      <c r="A30" s="94" t="s">
        <v>60</v>
      </c>
      <c r="B30" s="99"/>
      <c r="C30" s="99"/>
      <c r="D30" s="99"/>
      <c r="E30" s="99"/>
      <c r="F30" s="99"/>
      <c r="G30" s="107"/>
      <c r="H30" s="98"/>
      <c r="I30" s="98"/>
    </row>
    <row r="31" spans="1:9" s="2" customFormat="1" ht="15" customHeight="1" x14ac:dyDescent="0.55000000000000004">
      <c r="A31" s="94"/>
      <c r="B31" s="99"/>
      <c r="C31" s="99"/>
      <c r="D31" s="99"/>
      <c r="E31" s="99"/>
      <c r="F31" s="99"/>
      <c r="G31" s="107"/>
      <c r="H31" s="98"/>
      <c r="I31" s="98"/>
    </row>
    <row r="32" spans="1:9" s="2" customFormat="1" x14ac:dyDescent="0.55000000000000004">
      <c r="A32" s="94" t="s">
        <v>61</v>
      </c>
      <c r="B32" s="99"/>
      <c r="C32" s="99"/>
      <c r="D32" s="99"/>
      <c r="E32" s="99"/>
      <c r="F32" s="99"/>
      <c r="G32" s="107"/>
      <c r="H32" s="98"/>
      <c r="I32" s="98"/>
    </row>
    <row r="33" spans="1:9" x14ac:dyDescent="0.55000000000000004">
      <c r="A33" s="93" t="s">
        <v>62</v>
      </c>
      <c r="B33" s="53">
        <v>999.92060800000002</v>
      </c>
      <c r="C33" s="53">
        <v>999.94410800000003</v>
      </c>
      <c r="D33" s="53">
        <v>999.92717400000049</v>
      </c>
      <c r="E33" s="53">
        <v>999.91200000000003</v>
      </c>
      <c r="F33" s="53">
        <v>999.90310199999999</v>
      </c>
    </row>
    <row r="34" spans="1:9" x14ac:dyDescent="0.55000000000000004">
      <c r="A34" s="93" t="s">
        <v>63</v>
      </c>
      <c r="B34" s="53">
        <v>1430</v>
      </c>
      <c r="C34" s="53">
        <v>1430</v>
      </c>
      <c r="D34" s="53">
        <v>1430.0000000000002</v>
      </c>
      <c r="E34" s="53">
        <v>1430</v>
      </c>
      <c r="F34" s="53">
        <v>1430</v>
      </c>
    </row>
    <row r="35" spans="1:9" x14ac:dyDescent="0.55000000000000004">
      <c r="A35" s="100" t="s">
        <v>124</v>
      </c>
      <c r="B35" s="53">
        <v>2829.3284743999998</v>
      </c>
      <c r="C35" s="53">
        <v>2762.47216742</v>
      </c>
      <c r="D35" s="53">
        <v>2823.5746210299999</v>
      </c>
      <c r="E35" s="53">
        <v>2893.3636405799998</v>
      </c>
      <c r="F35" s="53">
        <v>2973.1358497399997</v>
      </c>
    </row>
    <row r="36" spans="1:9" x14ac:dyDescent="0.55000000000000004">
      <c r="A36" s="93" t="s">
        <v>64</v>
      </c>
      <c r="B36" s="53">
        <v>762.34346836999998</v>
      </c>
      <c r="C36" s="53">
        <v>762.34346836999998</v>
      </c>
      <c r="D36" s="53">
        <v>762.34346836999998</v>
      </c>
      <c r="E36" s="53">
        <v>762.34346836999998</v>
      </c>
      <c r="F36" s="53">
        <v>864.15022412999997</v>
      </c>
    </row>
    <row r="37" spans="1:9" x14ac:dyDescent="0.55000000000000004">
      <c r="A37" s="93" t="s">
        <v>65</v>
      </c>
      <c r="B37" s="53">
        <v>18407.197912670159</v>
      </c>
      <c r="C37" s="53">
        <v>15358.069226358435</v>
      </c>
      <c r="D37" s="53">
        <v>15946.208971194981</v>
      </c>
      <c r="E37" s="53">
        <v>17008.600248007828</v>
      </c>
      <c r="F37" s="53">
        <v>17691.637916087071</v>
      </c>
    </row>
    <row r="38" spans="1:9" s="2" customFormat="1" x14ac:dyDescent="0.55000000000000004">
      <c r="A38" s="97" t="s">
        <v>66</v>
      </c>
      <c r="B38" s="55">
        <v>24428.79046344016</v>
      </c>
      <c r="C38" s="55">
        <v>21312.828970148435</v>
      </c>
      <c r="D38" s="55">
        <v>21962.05423459498</v>
      </c>
      <c r="E38" s="55">
        <v>23094.219356957827</v>
      </c>
      <c r="F38" s="55">
        <v>23958.827091957068</v>
      </c>
      <c r="G38" s="107"/>
      <c r="H38" s="98"/>
      <c r="I38" s="98"/>
    </row>
    <row r="39" spans="1:9" x14ac:dyDescent="0.55000000000000004">
      <c r="A39" s="93" t="s">
        <v>67</v>
      </c>
      <c r="B39" s="53">
        <v>0.72299999999999998</v>
      </c>
      <c r="C39" s="53">
        <v>0.72299999999999998</v>
      </c>
      <c r="D39" s="53">
        <v>0.72299999999999998</v>
      </c>
      <c r="E39" s="53">
        <v>0.72299999999999998</v>
      </c>
      <c r="F39" s="53">
        <v>0.72299999999999998</v>
      </c>
    </row>
    <row r="40" spans="1:9" s="2" customFormat="1" x14ac:dyDescent="0.55000000000000004">
      <c r="A40" s="97" t="s">
        <v>68</v>
      </c>
      <c r="B40" s="55">
        <v>24429.513463440162</v>
      </c>
      <c r="C40" s="55">
        <v>21313.551970148437</v>
      </c>
      <c r="D40" s="55">
        <v>21962.777234594982</v>
      </c>
      <c r="E40" s="55">
        <v>23094.942356957828</v>
      </c>
      <c r="F40" s="55">
        <v>23959.55009195707</v>
      </c>
      <c r="G40" s="107"/>
      <c r="H40" s="98"/>
      <c r="I40" s="98"/>
    </row>
    <row r="41" spans="1:9" ht="15" customHeight="1" x14ac:dyDescent="0.55000000000000004">
      <c r="A41" s="93"/>
      <c r="B41" s="53"/>
      <c r="C41" s="53"/>
      <c r="D41" s="53"/>
      <c r="E41" s="53"/>
      <c r="F41" s="53"/>
    </row>
    <row r="42" spans="1:9" x14ac:dyDescent="0.55000000000000004">
      <c r="A42" s="94" t="s">
        <v>69</v>
      </c>
      <c r="B42" s="53"/>
      <c r="C42" s="53"/>
      <c r="D42" s="53"/>
      <c r="E42" s="53"/>
      <c r="F42" s="53"/>
      <c r="G42" s="73"/>
    </row>
    <row r="43" spans="1:9" ht="72" x14ac:dyDescent="0.55000000000000004">
      <c r="A43" s="93" t="s">
        <v>70</v>
      </c>
      <c r="B43" s="53">
        <v>9322.4755187299997</v>
      </c>
      <c r="C43" s="53">
        <v>9066.4267143999987</v>
      </c>
      <c r="D43" s="53">
        <v>9094.1606057299996</v>
      </c>
      <c r="E43" s="53">
        <v>9233.4549483199989</v>
      </c>
      <c r="F43" s="53">
        <v>9470.4388065999992</v>
      </c>
      <c r="G43" s="79" t="s">
        <v>117</v>
      </c>
    </row>
    <row r="44" spans="1:9" ht="47.25" customHeight="1" x14ac:dyDescent="0.55000000000000004">
      <c r="A44" s="93" t="s">
        <v>71</v>
      </c>
      <c r="B44" s="53">
        <v>6661.4850953422574</v>
      </c>
      <c r="C44" s="53">
        <v>10753.005174258586</v>
      </c>
      <c r="D44" s="53">
        <v>9756.330887652497</v>
      </c>
      <c r="E44" s="53">
        <v>8340.9926633718987</v>
      </c>
      <c r="F44" s="53">
        <v>7070.1125567455929</v>
      </c>
      <c r="G44" s="73" t="s">
        <v>90</v>
      </c>
      <c r="H44" s="96"/>
      <c r="I44" s="96"/>
    </row>
    <row r="45" spans="1:9" x14ac:dyDescent="0.55000000000000004">
      <c r="A45" s="93" t="s">
        <v>72</v>
      </c>
      <c r="B45" s="53">
        <v>27174.02384855946</v>
      </c>
      <c r="C45" s="53">
        <v>27053.590314026969</v>
      </c>
      <c r="D45" s="53">
        <v>27152.31452060938</v>
      </c>
      <c r="E45" s="53">
        <v>27662.149677967405</v>
      </c>
      <c r="F45" s="53">
        <v>27877.988382920248</v>
      </c>
      <c r="G45" s="73" t="s">
        <v>91</v>
      </c>
    </row>
    <row r="46" spans="1:9" ht="29.25" customHeight="1" x14ac:dyDescent="0.55000000000000004">
      <c r="A46" s="93" t="s">
        <v>73</v>
      </c>
      <c r="B46" s="53">
        <v>2071.0122868386152</v>
      </c>
      <c r="C46" s="53">
        <v>1994.6919835889569</v>
      </c>
      <c r="D46" s="53">
        <v>2013.770063725774</v>
      </c>
      <c r="E46" s="53">
        <v>2046.4481372186935</v>
      </c>
      <c r="F46" s="53">
        <v>2045.7151006878341</v>
      </c>
      <c r="G46" s="61" t="s">
        <v>140</v>
      </c>
      <c r="H46" s="96"/>
    </row>
    <row r="47" spans="1:9" x14ac:dyDescent="0.55000000000000004">
      <c r="A47" s="93" t="s">
        <v>74</v>
      </c>
      <c r="B47" s="53">
        <v>19.062211084534997</v>
      </c>
      <c r="C47" s="53">
        <v>19.795004741762</v>
      </c>
      <c r="D47" s="53">
        <v>28.138376997321</v>
      </c>
      <c r="E47" s="53">
        <v>23.763607071604</v>
      </c>
      <c r="F47" s="53">
        <v>27.154755826599001</v>
      </c>
      <c r="G47" s="73"/>
      <c r="H47" s="96"/>
    </row>
    <row r="48" spans="1:9" ht="15" customHeight="1" x14ac:dyDescent="0.55000000000000004">
      <c r="A48" s="93"/>
      <c r="B48" s="101"/>
      <c r="C48" s="101"/>
      <c r="D48" s="101"/>
      <c r="E48" s="101"/>
      <c r="F48" s="101"/>
    </row>
    <row r="49" spans="1:9" x14ac:dyDescent="0.55000000000000004">
      <c r="A49" s="94" t="s">
        <v>75</v>
      </c>
      <c r="B49" s="53"/>
      <c r="C49" s="53"/>
      <c r="D49" s="53"/>
      <c r="E49" s="53"/>
      <c r="F49" s="53"/>
    </row>
    <row r="50" spans="1:9" x14ac:dyDescent="0.55000000000000004">
      <c r="A50" s="93" t="s">
        <v>76</v>
      </c>
      <c r="B50" s="53">
        <v>2396.0659049999999</v>
      </c>
      <c r="C50" s="53">
        <v>2396.3045400000001</v>
      </c>
      <c r="D50" s="53">
        <v>2396.5431749999998</v>
      </c>
      <c r="E50" s="53">
        <v>2396.78181</v>
      </c>
      <c r="F50" s="53">
        <v>2397.0204450000001</v>
      </c>
    </row>
    <row r="51" spans="1:9" x14ac:dyDescent="0.55000000000000004">
      <c r="A51" s="93" t="s">
        <v>49</v>
      </c>
      <c r="B51" s="53">
        <v>497.55524549241704</v>
      </c>
      <c r="C51" s="53">
        <v>301.70274817595902</v>
      </c>
      <c r="D51" s="53">
        <v>757.41493791282983</v>
      </c>
      <c r="E51" s="53">
        <v>1327.6779967522339</v>
      </c>
      <c r="F51" s="53">
        <v>400.67122973852599</v>
      </c>
    </row>
    <row r="52" spans="1:9" x14ac:dyDescent="0.55000000000000004">
      <c r="A52" s="93" t="s">
        <v>77</v>
      </c>
      <c r="B52" s="53">
        <v>42989.702939839997</v>
      </c>
      <c r="C52" s="53">
        <v>42521.693002870001</v>
      </c>
      <c r="D52" s="53">
        <v>40683.231203019997</v>
      </c>
      <c r="E52" s="53">
        <v>40768.346869319997</v>
      </c>
      <c r="F52" s="53">
        <v>45916.14203386</v>
      </c>
    </row>
    <row r="53" spans="1:9" x14ac:dyDescent="0.55000000000000004">
      <c r="A53" s="93" t="s">
        <v>78</v>
      </c>
      <c r="B53" s="53">
        <v>4139.6500830768518</v>
      </c>
      <c r="C53" s="53">
        <v>5700.9147217232285</v>
      </c>
      <c r="D53" s="53">
        <v>4820.5537249459467</v>
      </c>
      <c r="E53" s="53">
        <v>4041.209746873747</v>
      </c>
      <c r="F53" s="53">
        <v>4179.6514432559106</v>
      </c>
    </row>
    <row r="54" spans="1:9" ht="15" customHeight="1" x14ac:dyDescent="0.55000000000000004">
      <c r="A54" s="93"/>
      <c r="B54" s="53"/>
      <c r="C54" s="53"/>
      <c r="D54" s="53"/>
      <c r="E54" s="53"/>
      <c r="F54" s="53"/>
    </row>
    <row r="55" spans="1:9" ht="15" customHeight="1" x14ac:dyDescent="0.55000000000000004">
      <c r="A55" s="94" t="s">
        <v>79</v>
      </c>
      <c r="B55" s="53"/>
      <c r="C55" s="53"/>
      <c r="D55" s="53"/>
      <c r="E55" s="53"/>
      <c r="F55" s="53"/>
    </row>
    <row r="56" spans="1:9" x14ac:dyDescent="0.55000000000000004">
      <c r="A56" s="93" t="s">
        <v>80</v>
      </c>
      <c r="B56" s="53">
        <v>712.36003285061099</v>
      </c>
      <c r="C56" s="53">
        <v>711.62013376054301</v>
      </c>
      <c r="D56" s="53">
        <v>713.44717512231284</v>
      </c>
      <c r="E56" s="53">
        <v>597.70213374048603</v>
      </c>
      <c r="F56" s="53">
        <v>741.59723604150997</v>
      </c>
    </row>
    <row r="57" spans="1:9" x14ac:dyDescent="0.55000000000000004">
      <c r="A57" s="93" t="s">
        <v>81</v>
      </c>
      <c r="B57" s="53">
        <v>1271.3390147834896</v>
      </c>
      <c r="C57" s="53">
        <v>1230.6540499096316</v>
      </c>
      <c r="D57" s="53">
        <v>1226.283738357979</v>
      </c>
      <c r="E57" s="53">
        <v>1211.9328140519528</v>
      </c>
      <c r="F57" s="53">
        <v>1386.9735417387787</v>
      </c>
    </row>
    <row r="58" spans="1:9" x14ac:dyDescent="0.55000000000000004">
      <c r="A58" s="93" t="s">
        <v>82</v>
      </c>
      <c r="B58" s="53">
        <v>613.46401105601103</v>
      </c>
      <c r="C58" s="53">
        <v>442.96850745571396</v>
      </c>
      <c r="D58" s="53">
        <v>503.94768917929292</v>
      </c>
      <c r="E58" s="53">
        <v>570.90984507114899</v>
      </c>
      <c r="F58" s="53">
        <v>585.74080795451994</v>
      </c>
    </row>
    <row r="59" spans="1:9" x14ac:dyDescent="0.55000000000000004">
      <c r="A59" s="93" t="s">
        <v>83</v>
      </c>
      <c r="B59" s="53">
        <v>1522.721662040125</v>
      </c>
      <c r="C59" s="53">
        <v>900.08903495098571</v>
      </c>
      <c r="D59" s="53">
        <v>807.53367265301165</v>
      </c>
      <c r="E59" s="53">
        <v>1335.3430190169224</v>
      </c>
      <c r="F59" s="53">
        <v>1386.4776356798998</v>
      </c>
    </row>
    <row r="60" spans="1:9" x14ac:dyDescent="0.55000000000000004">
      <c r="A60" s="93" t="s">
        <v>84</v>
      </c>
      <c r="B60" s="53">
        <v>369.33211343992639</v>
      </c>
      <c r="C60" s="53">
        <v>378.49879836038923</v>
      </c>
      <c r="D60" s="53">
        <v>52.92210520433354</v>
      </c>
      <c r="E60" s="53">
        <v>51.634748372245873</v>
      </c>
      <c r="F60" s="53">
        <v>53.706014680971876</v>
      </c>
    </row>
    <row r="61" spans="1:9" x14ac:dyDescent="0.55000000000000004">
      <c r="A61" s="93" t="s">
        <v>85</v>
      </c>
      <c r="B61" s="53">
        <v>463.38237429292798</v>
      </c>
      <c r="C61" s="53">
        <v>473.427894775141</v>
      </c>
      <c r="D61" s="53">
        <v>519.64206666082168</v>
      </c>
      <c r="E61" s="53">
        <v>507.70881668783181</v>
      </c>
      <c r="F61" s="53">
        <v>583.57813076662899</v>
      </c>
    </row>
    <row r="62" spans="1:9" ht="15" customHeight="1" x14ac:dyDescent="0.55000000000000004">
      <c r="A62" s="93"/>
      <c r="B62" s="53"/>
      <c r="C62" s="53"/>
      <c r="D62" s="53"/>
      <c r="E62" s="53"/>
      <c r="F62" s="53"/>
    </row>
    <row r="63" spans="1:9" s="2" customFormat="1" x14ac:dyDescent="0.55000000000000004">
      <c r="A63" s="97" t="s">
        <v>106</v>
      </c>
      <c r="B63" s="55">
        <v>100223.63234242723</v>
      </c>
      <c r="C63" s="55">
        <v>107795.38262299787</v>
      </c>
      <c r="D63" s="55">
        <v>100526.2339384334</v>
      </c>
      <c r="E63" s="55">
        <v>100116.05683383618</v>
      </c>
      <c r="F63" s="55">
        <v>104122.968121497</v>
      </c>
      <c r="G63" s="107"/>
      <c r="H63" s="98"/>
      <c r="I63" s="98"/>
    </row>
    <row r="64" spans="1:9" ht="15" customHeight="1" x14ac:dyDescent="0.55000000000000004">
      <c r="A64" s="93"/>
      <c r="B64" s="53"/>
      <c r="C64" s="53"/>
      <c r="D64" s="53"/>
      <c r="E64" s="53"/>
      <c r="F64" s="53"/>
    </row>
    <row r="65" spans="1:9" s="2" customFormat="1" x14ac:dyDescent="0.55000000000000004">
      <c r="A65" s="97" t="s">
        <v>107</v>
      </c>
      <c r="B65" s="55">
        <v>124653.14580586739</v>
      </c>
      <c r="C65" s="55">
        <v>129108.93459314632</v>
      </c>
      <c r="D65" s="55">
        <v>122489.0111730284</v>
      </c>
      <c r="E65" s="55">
        <v>123210.999190794</v>
      </c>
      <c r="F65" s="55">
        <v>128082.51821345407</v>
      </c>
      <c r="G65" s="107"/>
      <c r="H65" s="98"/>
      <c r="I65" s="98"/>
    </row>
    <row r="66" spans="1:9" ht="15" customHeight="1" x14ac:dyDescent="0.55000000000000004">
      <c r="A66" s="93"/>
      <c r="B66" s="53"/>
      <c r="C66" s="53"/>
      <c r="D66" s="53"/>
      <c r="E66" s="53"/>
      <c r="F66" s="53"/>
    </row>
    <row r="67" spans="1:9" ht="15" customHeight="1" x14ac:dyDescent="0.55000000000000004">
      <c r="A67" s="102"/>
      <c r="B67" s="90"/>
      <c r="C67" s="90"/>
      <c r="D67" s="90"/>
      <c r="E67" s="90"/>
      <c r="F67" s="90"/>
    </row>
    <row r="68" spans="1:9" ht="15" customHeight="1" x14ac:dyDescent="0.55000000000000004">
      <c r="A68" s="102"/>
      <c r="B68" s="90"/>
      <c r="C68" s="90"/>
      <c r="D68" s="90"/>
      <c r="E68" s="90"/>
      <c r="F68" s="90"/>
    </row>
    <row r="69" spans="1:9" ht="15" customHeight="1" x14ac:dyDescent="0.55000000000000004">
      <c r="A69" s="102"/>
      <c r="B69" s="90"/>
      <c r="C69" s="90"/>
      <c r="D69" s="90"/>
      <c r="E69" s="90"/>
      <c r="F69" s="90"/>
    </row>
    <row r="70" spans="1:9" ht="15" customHeight="1" x14ac:dyDescent="0.55000000000000004">
      <c r="A70" s="102"/>
      <c r="B70" s="90"/>
      <c r="C70" s="90"/>
      <c r="D70" s="90"/>
      <c r="E70" s="90"/>
      <c r="F70" s="90"/>
    </row>
    <row r="71" spans="1:9" ht="15" customHeight="1" x14ac:dyDescent="0.55000000000000004">
      <c r="A71" s="102"/>
      <c r="B71" s="90"/>
      <c r="C71" s="90"/>
      <c r="D71" s="90"/>
      <c r="E71" s="90"/>
      <c r="F71" s="90"/>
    </row>
    <row r="72" spans="1:9" ht="15" customHeight="1" x14ac:dyDescent="0.55000000000000004">
      <c r="A72" s="102"/>
      <c r="B72" s="90"/>
      <c r="C72" s="90"/>
      <c r="D72" s="90"/>
      <c r="E72" s="90"/>
      <c r="F72" s="90"/>
    </row>
    <row r="73" spans="1:9" ht="15" customHeight="1" x14ac:dyDescent="0.55000000000000004">
      <c r="A73" s="102"/>
      <c r="B73" s="90"/>
      <c r="C73" s="90"/>
      <c r="D73" s="90"/>
      <c r="E73" s="90"/>
      <c r="F73" s="90"/>
    </row>
    <row r="74" spans="1:9" ht="15" customHeight="1" x14ac:dyDescent="0.55000000000000004">
      <c r="A74" s="102"/>
      <c r="B74" s="90"/>
      <c r="C74" s="90"/>
      <c r="D74" s="90"/>
      <c r="E74" s="90"/>
      <c r="F74" s="90"/>
    </row>
    <row r="75" spans="1:9" ht="15" customHeight="1" x14ac:dyDescent="0.55000000000000004">
      <c r="A75" s="102"/>
      <c r="B75" s="90"/>
      <c r="C75" s="90"/>
      <c r="D75" s="90"/>
      <c r="E75" s="90"/>
      <c r="F75" s="90"/>
    </row>
    <row r="76" spans="1:9" ht="15" customHeight="1" x14ac:dyDescent="0.55000000000000004">
      <c r="A76" s="102"/>
      <c r="B76" s="90"/>
      <c r="C76" s="90"/>
      <c r="D76" s="90"/>
      <c r="E76" s="90"/>
      <c r="F76" s="90"/>
    </row>
    <row r="77" spans="1:9" ht="15" customHeight="1" x14ac:dyDescent="0.55000000000000004">
      <c r="A77" s="102"/>
      <c r="B77" s="90"/>
      <c r="C77" s="90"/>
      <c r="D77" s="90"/>
      <c r="E77" s="90"/>
      <c r="F77" s="90"/>
    </row>
    <row r="78" spans="1:9" ht="15" customHeight="1" x14ac:dyDescent="0.55000000000000004">
      <c r="A78" s="102"/>
      <c r="B78" s="90"/>
      <c r="C78" s="90"/>
      <c r="D78" s="90"/>
      <c r="E78" s="90"/>
      <c r="F78" s="90"/>
    </row>
    <row r="79" spans="1:9" ht="15" customHeight="1" x14ac:dyDescent="0.55000000000000004">
      <c r="A79" s="102"/>
      <c r="B79" s="90"/>
      <c r="C79" s="90"/>
      <c r="D79" s="90"/>
      <c r="E79" s="90"/>
      <c r="F79" s="90"/>
    </row>
    <row r="80" spans="1:9" ht="15" customHeight="1" x14ac:dyDescent="0.55000000000000004">
      <c r="A80" s="102"/>
      <c r="B80" s="90"/>
      <c r="C80" s="90"/>
      <c r="D80" s="90"/>
      <c r="E80" s="90"/>
      <c r="F80" s="90"/>
    </row>
    <row r="81" spans="1:6" ht="15" customHeight="1" x14ac:dyDescent="0.55000000000000004">
      <c r="A81" s="102"/>
      <c r="B81" s="90"/>
      <c r="C81" s="90"/>
      <c r="D81" s="90"/>
      <c r="E81" s="90"/>
      <c r="F81" s="90"/>
    </row>
    <row r="82" spans="1:6" ht="15" customHeight="1" x14ac:dyDescent="0.55000000000000004">
      <c r="A82" s="102"/>
      <c r="B82" s="90"/>
      <c r="C82" s="90"/>
      <c r="D82" s="90"/>
      <c r="E82" s="90"/>
      <c r="F82" s="90"/>
    </row>
    <row r="83" spans="1:6" ht="15" customHeight="1" x14ac:dyDescent="0.55000000000000004">
      <c r="A83" s="102"/>
      <c r="B83" s="90"/>
      <c r="C83" s="90"/>
      <c r="D83" s="90"/>
      <c r="E83" s="90"/>
      <c r="F83" s="90"/>
    </row>
    <row r="84" spans="1:6" ht="15" customHeight="1" x14ac:dyDescent="0.55000000000000004">
      <c r="A84" s="102"/>
      <c r="B84" s="90"/>
      <c r="C84" s="90"/>
      <c r="D84" s="90"/>
      <c r="E84" s="90"/>
      <c r="F84" s="90"/>
    </row>
    <row r="85" spans="1:6" ht="15" customHeight="1" x14ac:dyDescent="0.55000000000000004"/>
  </sheetData>
  <pageMargins left="0.7" right="0.7" top="0.75" bottom="0.75" header="0.3" footer="0.3"/>
  <pageSetup paperSize="9"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BC9A8-8191-4275-959A-49BBF4616329}">
  <dimension ref="A3:K10"/>
  <sheetViews>
    <sheetView showGridLines="0" zoomScale="70" zoomScaleNormal="70" workbookViewId="0">
      <selection activeCell="A3" sqref="A3"/>
    </sheetView>
  </sheetViews>
  <sheetFormatPr baseColWidth="10" defaultColWidth="11.5703125" defaultRowHeight="24" x14ac:dyDescent="0.55000000000000004"/>
  <cols>
    <col min="1" max="1" width="148.5703125" style="51" bestFit="1" customWidth="1"/>
    <col min="2" max="10" width="11.5703125" style="51"/>
    <col min="11" max="11" width="11.5703125" style="17"/>
  </cols>
  <sheetData>
    <row r="3" spans="1:9" x14ac:dyDescent="0.55000000000000004">
      <c r="A3" s="108" t="s">
        <v>150</v>
      </c>
      <c r="B3" s="47"/>
      <c r="C3" s="47"/>
      <c r="D3" s="47"/>
      <c r="E3" s="47"/>
      <c r="F3" s="47"/>
      <c r="G3" s="47"/>
      <c r="H3" s="47"/>
      <c r="I3" s="47"/>
    </row>
    <row r="4" spans="1:9" x14ac:dyDescent="0.55000000000000004">
      <c r="A4" s="47" t="s">
        <v>30</v>
      </c>
      <c r="B4" s="47"/>
      <c r="C4" s="47"/>
      <c r="D4" s="47"/>
      <c r="E4" s="47"/>
      <c r="F4" s="47"/>
      <c r="G4" s="47"/>
      <c r="H4" s="47"/>
      <c r="I4" s="47"/>
    </row>
    <row r="5" spans="1:9" x14ac:dyDescent="0.55000000000000004">
      <c r="A5" s="47" t="s">
        <v>31</v>
      </c>
      <c r="B5" s="47"/>
      <c r="C5" s="47"/>
      <c r="D5" s="47"/>
      <c r="E5" s="47"/>
      <c r="F5" s="47"/>
      <c r="G5" s="47"/>
      <c r="H5" s="47"/>
      <c r="I5" s="47"/>
    </row>
    <row r="6" spans="1:9" x14ac:dyDescent="0.55000000000000004">
      <c r="A6" s="47" t="s">
        <v>110</v>
      </c>
      <c r="B6" s="47"/>
      <c r="C6" s="47"/>
      <c r="D6" s="47"/>
      <c r="E6" s="47"/>
      <c r="F6" s="47"/>
      <c r="G6" s="47"/>
      <c r="H6" s="47"/>
      <c r="I6" s="47"/>
    </row>
    <row r="7" spans="1:9" x14ac:dyDescent="0.55000000000000004">
      <c r="A7" s="47" t="s">
        <v>32</v>
      </c>
      <c r="B7" s="47"/>
      <c r="C7" s="47"/>
      <c r="D7" s="47"/>
      <c r="E7" s="47"/>
      <c r="F7" s="47"/>
      <c r="G7" s="47"/>
      <c r="H7" s="47"/>
      <c r="I7" s="47"/>
    </row>
    <row r="8" spans="1:9" x14ac:dyDescent="0.55000000000000004">
      <c r="A8" s="47" t="s">
        <v>111</v>
      </c>
      <c r="B8" s="47"/>
      <c r="C8" s="47"/>
      <c r="D8" s="47"/>
      <c r="E8" s="47"/>
      <c r="F8" s="47"/>
      <c r="G8" s="47"/>
      <c r="H8" s="47"/>
      <c r="I8" s="47"/>
    </row>
    <row r="9" spans="1:9" ht="45" customHeight="1" x14ac:dyDescent="0.55000000000000004">
      <c r="A9" s="127" t="s">
        <v>123</v>
      </c>
      <c r="B9" s="127"/>
      <c r="C9" s="127"/>
      <c r="D9" s="127"/>
      <c r="E9" s="127"/>
      <c r="F9" s="127"/>
      <c r="G9" s="127"/>
      <c r="H9" s="127"/>
      <c r="I9" s="127"/>
    </row>
    <row r="10" spans="1:9" x14ac:dyDescent="0.55000000000000004">
      <c r="A10" s="128" t="s">
        <v>112</v>
      </c>
      <c r="B10" s="128"/>
      <c r="C10" s="128"/>
      <c r="D10" s="128"/>
      <c r="E10" s="128"/>
      <c r="F10" s="128"/>
      <c r="G10" s="128"/>
      <c r="H10" s="128"/>
      <c r="I10" s="128"/>
    </row>
  </sheetData>
  <mergeCells count="2">
    <mergeCell ref="A9:I9"/>
    <mergeCell ref="A10:I1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TemplafyFormConfiguration><![CDATA[{"formFields":[],"formDataEntries":[]}]]></TemplafyFormConfiguration>
</file>

<file path=customXml/item2.xml><?xml version="1.0" encoding="utf-8"?>
<TemplafyTemplateConfiguration><![CDATA[{"transformationConfigurations":[],"templateName":"Default","templateDescription":"","enableDocumentContentUpdater":false,"version":"2.0"}]]></TemplafyTemplateConfiguration>
</file>

<file path=customXml/itemProps1.xml><?xml version="1.0" encoding="utf-8"?>
<ds:datastoreItem xmlns:ds="http://schemas.openxmlformats.org/officeDocument/2006/customXml" ds:itemID="{3CF7EBB3-39EB-4367-A8D9-B2A3C9E252E5}">
  <ds:schemaRefs/>
</ds:datastoreItem>
</file>

<file path=customXml/itemProps2.xml><?xml version="1.0" encoding="utf-8"?>
<ds:datastoreItem xmlns:ds="http://schemas.openxmlformats.org/officeDocument/2006/customXml" ds:itemID="{83C3FD3F-39FC-47D2-9DD8-D09AA6F649DC}">
  <ds:schemaRefs/>
</ds:datastoreItem>
</file>

<file path=docMetadata/LabelInfo.xml><?xml version="1.0" encoding="utf-8"?>
<clbl:labelList xmlns:clbl="http://schemas.microsoft.com/office/2020/mipLabelMetadata">
  <clbl:label id="{f0e726ee-e78c-4f89-89b8-3dcd0cc07248}" enabled="1" method="Standard" siteId="{80184e22-072c-440e-a8a9-22f52b82646d}"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1- Contents</vt:lpstr>
      <vt:lpstr>2- Profit performance Group</vt:lpstr>
      <vt:lpstr>3- Income statement GI</vt:lpstr>
      <vt:lpstr>4- Statement of financial pos.</vt:lpstr>
      <vt:lpstr>5-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2022-12-05T11:50:49Z</dcterms:created>
  <dcterms:modified xsi:type="dcterms:W3CDTF">2023-03-20T15:31:00Z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gjensidige</vt:lpwstr>
  </property>
  <property fmtid="{D5CDD505-2E9C-101B-9397-08002B2CF9AE}" pid="3" name="TemplafyTemplateId">
    <vt:lpwstr>638047021259906500</vt:lpwstr>
  </property>
  <property fmtid="{D5CDD505-2E9C-101B-9397-08002B2CF9AE}" pid="4" name="TemplafyUserProfileId">
    <vt:lpwstr>637751740908010078</vt:lpwstr>
  </property>
  <property fmtid="{D5CDD505-2E9C-101B-9397-08002B2CF9AE}" pid="5" name="TemplafyLanguageCode">
    <vt:lpwstr>nb-NO</vt:lpwstr>
  </property>
  <property fmtid="{D5CDD505-2E9C-101B-9397-08002B2CF9AE}" pid="6" name="TemplafyFromBlank">
    <vt:bool>true</vt:bool>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ies>
</file>