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jensidige-my.sharepoint.com/personal/marie_brudevold_gjensidige_no/Documents/Dokumenter/Downloads/"/>
    </mc:Choice>
  </mc:AlternateContent>
  <xr:revisionPtr revIDLastSave="0" documentId="8_{B60FAB0D-9682-4D87-9333-0C9174633F6C}" xr6:coauthVersionLast="47" xr6:coauthVersionMax="47" xr10:uidLastSave="{00000000-0000-0000-0000-000000000000}"/>
  <bookViews>
    <workbookView xWindow="-120" yWindow="-120" windowWidth="25440" windowHeight="15270" xr2:uid="{3B84056D-4844-43A9-9B6A-DDB020D22ED3}"/>
  </bookViews>
  <sheets>
    <sheet name="Consensus Q1 2025" sheetId="1" r:id="rId1"/>
  </sheets>
  <definedNames>
    <definedName name="DB">"WIREUK"</definedName>
    <definedName name="HSBC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  <definedName name="TRNR_cbee070172734ff2ac6f36ae9cf922e0_2_1" hidden="1">#REF!</definedName>
    <definedName name="UBS" hidden="1">#REF!</definedName>
    <definedName name="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2" i="1" s="1"/>
  <c r="E4" i="1"/>
  <c r="E2" i="1" s="1"/>
  <c r="D4" i="1"/>
  <c r="L2" i="1"/>
  <c r="J2" i="1"/>
  <c r="H2" i="1"/>
  <c r="D2" i="1"/>
  <c r="C2" i="1"/>
</calcChain>
</file>

<file path=xl/sharedStrings.xml><?xml version="1.0" encoding="utf-8"?>
<sst xmlns="http://schemas.openxmlformats.org/spreadsheetml/2006/main" count="43" uniqueCount="40">
  <si>
    <t>GJENSIDIGE FORSIKRING ASA</t>
  </si>
  <si>
    <t># Est</t>
  </si>
  <si>
    <t>CONSENSUS ESTIMATES*</t>
  </si>
  <si>
    <t>AVERAGE</t>
  </si>
  <si>
    <t>MEDIAN</t>
  </si>
  <si>
    <t>HIGH</t>
  </si>
  <si>
    <t>LOW</t>
  </si>
  <si>
    <t>Q1_2025</t>
  </si>
  <si>
    <t>NOK million</t>
  </si>
  <si>
    <t>Insurance service result Private</t>
  </si>
  <si>
    <t>Insurance service result Commercial</t>
  </si>
  <si>
    <t>Insurance service result Sweden</t>
  </si>
  <si>
    <t>Insurance service result Baltics</t>
  </si>
  <si>
    <t>Insurance service result Corporate Center</t>
  </si>
  <si>
    <t>Insurance service result general insurance</t>
  </si>
  <si>
    <t>Profit/loss before tax expense Pension</t>
  </si>
  <si>
    <t>Financial result from the investment portfolio</t>
  </si>
  <si>
    <t>Insurance/reinsurance finance income or expenses - unwinding general insurance</t>
  </si>
  <si>
    <t>Insurance/reinsurance finance income or expenses - change in financial assumptions general insurance</t>
  </si>
  <si>
    <t>Other items</t>
  </si>
  <si>
    <t>Profit or loss before tax expense</t>
  </si>
  <si>
    <t>Tax expense (continuing operations)</t>
  </si>
  <si>
    <t>Profit/(loss) from continued operations</t>
  </si>
  <si>
    <t>Profit/(loss) from discontinued operations</t>
  </si>
  <si>
    <t>Key figures</t>
  </si>
  <si>
    <t>Solvency ratio (approved partial internal model)</t>
  </si>
  <si>
    <t>Insurance revenue from general insurance, NOK million</t>
  </si>
  <si>
    <t>Large losses, net of reinsurance, NOK million</t>
  </si>
  <si>
    <t>Run-off gains/losses, net of reinsurance, NOK million</t>
  </si>
  <si>
    <t>Change in risk adjustment, net of reinsurance, NOK million</t>
  </si>
  <si>
    <t>Discounting effect, NOK million</t>
  </si>
  <si>
    <t>Net Reinsurance ratio</t>
  </si>
  <si>
    <t>Loss ratio, net of reinsurance</t>
  </si>
  <si>
    <t>Cost ratio</t>
  </si>
  <si>
    <t xml:space="preserve">Combined ratio </t>
  </si>
  <si>
    <t>Underlying frequency loss ratio</t>
  </si>
  <si>
    <t xml:space="preserve">Dividend pr share NOK based on annual result (regular) </t>
  </si>
  <si>
    <t xml:space="preserve">Dividend pr share NOK from excess capital distribution (special) </t>
  </si>
  <si>
    <t xml:space="preserve">* The consensus estimates are based on the individual estimates collected from external independent analysts. 
Gjensidige cannot vouch for the content of the estimates. 
</t>
  </si>
  <si>
    <t>Participating analysts: ABGSC, Autonomous, Barclays, BNPP, Bofa,  Danske Bank, DNB, HSBC, Mediobanca, Pareto, SEB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</si>
</sst>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_ ;_ * \-#,##0_ ;_ * &quot;-&quot;??_ ;_ @_ "/>
    <numFmt numFmtId="165" formatCode="_(* #,##0_);_(* \(#,##0\);_(* &quot;-&quot;??_);_(@_)"/>
    <numFmt numFmtId="166" formatCode="_-* #,##0_-;\-* #,##0_-;_-* &quot;-&quot;??_-;_-@_-"/>
    <numFmt numFmtId="167" formatCode="0.0\ %"/>
    <numFmt numFmtId="168" formatCode="_ * #,##0.00_ ;_ * \-#,##0.00_ ;_ * &quot;-&quot;??_ ;_ @_ "/>
    <numFmt numFmtId="169" formatCode="_(* #,##0.00_);_(* \(#,##0.00\);_(* &quot;-&quot;??_);_(@_)"/>
    <numFmt numFmtId="170" formatCode="0.0%"/>
    <numFmt numFmtId="171" formatCode="_ * #.0.;_ * \-#.0.;_ * &quot;-&quot;??_ ;_ @_ⴆ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1" xfId="0" applyFill="1" applyBorder="1"/>
    <xf numFmtId="0" fontId="0" fillId="2" borderId="0" xfId="0" applyFill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3" xfId="0" applyFont="1" applyFill="1" applyBorder="1"/>
    <xf numFmtId="0" fontId="6" fillId="2" borderId="4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/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 wrapText="1"/>
    </xf>
    <xf numFmtId="1" fontId="5" fillId="2" borderId="8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5" fillId="2" borderId="9" xfId="0" applyFont="1" applyFill="1" applyBorder="1"/>
    <xf numFmtId="0" fontId="5" fillId="2" borderId="3" xfId="0" applyFont="1" applyFill="1" applyBorder="1"/>
    <xf numFmtId="0" fontId="5" fillId="2" borderId="10" xfId="0" applyFont="1" applyFill="1" applyBorder="1"/>
    <xf numFmtId="0" fontId="5" fillId="2" borderId="4" xfId="0" applyFont="1" applyFill="1" applyBorder="1"/>
    <xf numFmtId="0" fontId="9" fillId="3" borderId="11" xfId="1" applyFill="1" applyBorder="1" applyAlignment="1">
      <alignment vertical="center"/>
    </xf>
    <xf numFmtId="164" fontId="8" fillId="3" borderId="12" xfId="0" applyNumberFormat="1" applyFont="1" applyFill="1" applyBorder="1"/>
    <xf numFmtId="164" fontId="8" fillId="3" borderId="13" xfId="0" applyNumberFormat="1" applyFont="1" applyFill="1" applyBorder="1"/>
    <xf numFmtId="1" fontId="8" fillId="3" borderId="13" xfId="2" applyNumberFormat="1" applyFont="1" applyFill="1" applyBorder="1"/>
    <xf numFmtId="1" fontId="8" fillId="3" borderId="14" xfId="2" applyNumberFormat="1" applyFont="1" applyFill="1" applyBorder="1"/>
    <xf numFmtId="164" fontId="0" fillId="2" borderId="0" xfId="0" applyNumberFormat="1" applyFill="1"/>
    <xf numFmtId="164" fontId="8" fillId="3" borderId="1" xfId="0" applyNumberFormat="1" applyFont="1" applyFill="1" applyBorder="1"/>
    <xf numFmtId="1" fontId="8" fillId="3" borderId="1" xfId="2" applyNumberFormat="1" applyFont="1" applyFill="1" applyBorder="1"/>
    <xf numFmtId="0" fontId="10" fillId="3" borderId="11" xfId="1" applyFont="1" applyFill="1" applyBorder="1" applyAlignment="1">
      <alignment vertical="center"/>
    </xf>
    <xf numFmtId="164" fontId="5" fillId="3" borderId="12" xfId="0" applyNumberFormat="1" applyFont="1" applyFill="1" applyBorder="1"/>
    <xf numFmtId="164" fontId="5" fillId="3" borderId="13" xfId="0" applyNumberFormat="1" applyFont="1" applyFill="1" applyBorder="1"/>
    <xf numFmtId="1" fontId="5" fillId="3" borderId="13" xfId="2" applyNumberFormat="1" applyFont="1" applyFill="1" applyBorder="1"/>
    <xf numFmtId="1" fontId="5" fillId="3" borderId="14" xfId="2" applyNumberFormat="1" applyFont="1" applyFill="1" applyBorder="1"/>
    <xf numFmtId="0" fontId="11" fillId="2" borderId="0" xfId="0" applyFont="1" applyFill="1"/>
    <xf numFmtId="0" fontId="8" fillId="2" borderId="15" xfId="0" applyFont="1" applyFill="1" applyBorder="1"/>
    <xf numFmtId="164" fontId="5" fillId="2" borderId="13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0" fontId="5" fillId="2" borderId="15" xfId="0" applyFont="1" applyFill="1" applyBorder="1"/>
    <xf numFmtId="164" fontId="5" fillId="2" borderId="14" xfId="0" applyNumberFormat="1" applyFont="1" applyFill="1" applyBorder="1"/>
    <xf numFmtId="0" fontId="9" fillId="3" borderId="17" xfId="1" applyFill="1" applyBorder="1" applyAlignment="1">
      <alignment vertical="center"/>
    </xf>
    <xf numFmtId="9" fontId="8" fillId="3" borderId="13" xfId="2" applyFont="1" applyFill="1" applyBorder="1"/>
    <xf numFmtId="165" fontId="8" fillId="3" borderId="18" xfId="3" applyNumberFormat="1" applyFont="1" applyFill="1" applyBorder="1"/>
    <xf numFmtId="166" fontId="8" fillId="3" borderId="13" xfId="3" applyNumberFormat="1" applyFont="1" applyFill="1" applyBorder="1"/>
    <xf numFmtId="167" fontId="8" fillId="3" borderId="13" xfId="2" applyNumberFormat="1" applyFont="1" applyFill="1" applyBorder="1"/>
    <xf numFmtId="168" fontId="8" fillId="3" borderId="14" xfId="0" applyNumberFormat="1" applyFont="1" applyFill="1" applyBorder="1"/>
    <xf numFmtId="168" fontId="8" fillId="3" borderId="19" xfId="0" applyNumberFormat="1" applyFont="1" applyFill="1" applyBorder="1"/>
    <xf numFmtId="169" fontId="8" fillId="3" borderId="12" xfId="3" applyNumberFormat="1" applyFont="1" applyFill="1" applyBorder="1"/>
    <xf numFmtId="0" fontId="9" fillId="3" borderId="20" xfId="1" applyFill="1" applyBorder="1" applyAlignment="1">
      <alignment vertical="center"/>
    </xf>
    <xf numFmtId="167" fontId="8" fillId="3" borderId="21" xfId="2" applyNumberFormat="1" applyFont="1" applyFill="1" applyBorder="1"/>
    <xf numFmtId="168" fontId="8" fillId="3" borderId="21" xfId="0" applyNumberFormat="1" applyFont="1" applyFill="1" applyBorder="1"/>
    <xf numFmtId="168" fontId="8" fillId="3" borderId="22" xfId="0" applyNumberFormat="1" applyFont="1" applyFill="1" applyBorder="1"/>
    <xf numFmtId="169" fontId="8" fillId="3" borderId="23" xfId="3" applyNumberFormat="1" applyFont="1" applyFill="1" applyBorder="1"/>
    <xf numFmtId="1" fontId="8" fillId="3" borderId="21" xfId="2" applyNumberFormat="1" applyFont="1" applyFill="1" applyBorder="1"/>
    <xf numFmtId="170" fontId="0" fillId="2" borderId="4" xfId="2" applyNumberFormat="1" applyFont="1" applyFill="1" applyBorder="1"/>
    <xf numFmtId="167" fontId="0" fillId="2" borderId="0" xfId="2" applyNumberFormat="1" applyFont="1" applyFill="1" applyBorder="1"/>
    <xf numFmtId="0" fontId="11" fillId="2" borderId="5" xfId="0" applyFont="1" applyFill="1" applyBorder="1"/>
    <xf numFmtId="170" fontId="0" fillId="2" borderId="1" xfId="2" applyNumberFormat="1" applyFont="1" applyFill="1" applyBorder="1"/>
    <xf numFmtId="170" fontId="0" fillId="2" borderId="8" xfId="2" applyNumberFormat="1" applyFont="1" applyFill="1" applyBorder="1"/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1" fillId="0" borderId="0" xfId="0" applyFont="1"/>
    <xf numFmtId="170" fontId="0" fillId="0" borderId="0" xfId="2" applyNumberFormat="1" applyFont="1" applyFill="1" applyBorder="1"/>
    <xf numFmtId="167" fontId="0" fillId="0" borderId="0" xfId="0" applyNumberFormat="1"/>
    <xf numFmtId="171" fontId="0" fillId="0" borderId="0" xfId="0" applyNumberFormat="1"/>
    <xf numFmtId="168" fontId="0" fillId="0" borderId="0" xfId="0" applyNumberFormat="1"/>
    <xf numFmtId="0" fontId="3" fillId="0" borderId="0" xfId="0" applyFont="1"/>
    <xf numFmtId="0" fontId="9" fillId="0" borderId="0" xfId="1"/>
    <xf numFmtId="165" fontId="9" fillId="0" borderId="0" xfId="1" applyNumberFormat="1"/>
    <xf numFmtId="167" fontId="9" fillId="0" borderId="0" xfId="2" applyNumberFormat="1" applyFont="1" applyFill="1" applyBorder="1" applyAlignment="1"/>
    <xf numFmtId="9" fontId="9" fillId="0" borderId="0" xfId="1" applyNumberFormat="1"/>
    <xf numFmtId="0" fontId="9" fillId="0" borderId="0" xfId="2" applyNumberFormat="1" applyFont="1" applyFill="1" applyBorder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0" fontId="9" fillId="0" borderId="0" xfId="1" applyAlignment="1">
      <alignment vertical="center"/>
    </xf>
    <xf numFmtId="165" fontId="8" fillId="0" borderId="0" xfId="3" applyNumberFormat="1" applyFont="1" applyFill="1" applyBorder="1"/>
    <xf numFmtId="164" fontId="8" fillId="0" borderId="0" xfId="0" applyNumberFormat="1" applyFont="1"/>
    <xf numFmtId="1" fontId="8" fillId="0" borderId="0" xfId="2" applyNumberFormat="1" applyFont="1" applyFill="1" applyBorder="1"/>
    <xf numFmtId="0" fontId="10" fillId="0" borderId="0" xfId="1" applyFont="1" applyAlignment="1">
      <alignment vertical="center"/>
    </xf>
    <xf numFmtId="165" fontId="5" fillId="0" borderId="0" xfId="3" applyNumberFormat="1" applyFont="1" applyFill="1" applyBorder="1"/>
    <xf numFmtId="164" fontId="5" fillId="0" borderId="0" xfId="0" applyNumberFormat="1" applyFont="1"/>
    <xf numFmtId="1" fontId="5" fillId="0" borderId="0" xfId="2" applyNumberFormat="1" applyFont="1" applyFill="1" applyBorder="1"/>
    <xf numFmtId="0" fontId="10" fillId="0" borderId="0" xfId="1" applyFont="1"/>
    <xf numFmtId="9" fontId="8" fillId="0" borderId="0" xfId="2" applyFont="1" applyFill="1" applyBorder="1"/>
    <xf numFmtId="169" fontId="8" fillId="0" borderId="0" xfId="3" applyNumberFormat="1" applyFont="1" applyFill="1" applyBorder="1"/>
    <xf numFmtId="168" fontId="8" fillId="0" borderId="0" xfId="0" applyNumberFormat="1" applyFont="1"/>
    <xf numFmtId="0" fontId="4" fillId="0" borderId="0" xfId="0" applyFont="1"/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3" xr:uid="{E8AD6B97-DCFA-4772-9814-CE6D736DC50C}"/>
    <cellStyle name="Normal" xfId="0" builtinId="0"/>
    <cellStyle name="Normal 268 2" xfId="1" xr:uid="{7817216C-F069-4E0B-879B-B58D3DBF9B75}"/>
    <cellStyle name="Percent" xfId="2" xr:uid="{5F513D39-6277-42F8-BD2F-A033BB48446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2DFB-B988-418B-BEBC-4A4ED82F2919}">
  <sheetPr>
    <tabColor rgb="FF00B050"/>
    <pageSetUpPr fitToPage="1"/>
  </sheetPr>
  <dimension ref="B1:AL170"/>
  <sheetViews>
    <sheetView showGridLines="0" tabSelected="1" zoomScale="70" zoomScaleNormal="70" workbookViewId="0">
      <selection activeCell="K32" sqref="K32"/>
    </sheetView>
  </sheetViews>
  <sheetFormatPr baseColWidth="10" defaultColWidth="11.42578125" defaultRowHeight="15" x14ac:dyDescent="0.25"/>
  <cols>
    <col min="1" max="1" width="13.140625" style="2" customWidth="1"/>
    <col min="2" max="2" width="99.140625" style="1" customWidth="1"/>
    <col min="3" max="3" width="16.140625" style="2" customWidth="1"/>
    <col min="4" max="4" width="14.5703125" style="2" bestFit="1" customWidth="1"/>
    <col min="5" max="6" width="14.5703125" style="2" customWidth="1"/>
    <col min="7" max="7" width="5.85546875" style="2" bestFit="1" customWidth="1"/>
    <col min="8" max="8" width="11" style="2" customWidth="1"/>
    <col min="9" max="9" width="6.28515625" style="2" customWidth="1"/>
    <col min="10" max="10" width="11" style="2" customWidth="1"/>
    <col min="11" max="11" width="5.85546875" style="2" bestFit="1" customWidth="1"/>
    <col min="12" max="12" width="12" style="2" customWidth="1"/>
    <col min="13" max="13" width="5.85546875" style="2" bestFit="1" customWidth="1"/>
    <col min="14" max="16384" width="11.42578125" style="2"/>
  </cols>
  <sheetData>
    <row r="1" spans="2:23" ht="42.75" customHeight="1" x14ac:dyDescent="0.25"/>
    <row r="2" spans="2:23" ht="15.75" x14ac:dyDescent="0.25">
      <c r="B2" s="3" t="s">
        <v>0</v>
      </c>
      <c r="C2" s="4" t="str">
        <f t="shared" ref="C2:F2" si="0">C4&amp;"!$B:$H"</f>
        <v>Q1_2025!$B:$H</v>
      </c>
      <c r="D2" s="5" t="str">
        <f t="shared" si="0"/>
        <v>Q1_2025!$B:$H</v>
      </c>
      <c r="E2" s="5" t="str">
        <f t="shared" si="0"/>
        <v>Q1_2025!$B:$H</v>
      </c>
      <c r="F2" s="5" t="str">
        <f t="shared" si="0"/>
        <v>Q1_2025!$B:$H</v>
      </c>
      <c r="G2" s="96" t="s">
        <v>1</v>
      </c>
      <c r="H2" s="6" t="str">
        <f>H4&amp;"!$B:$H"</f>
        <v>2025!$B:$H</v>
      </c>
      <c r="I2" s="6"/>
      <c r="J2" s="6" t="str">
        <f>J4&amp;"!$B:$H"</f>
        <v>2026!$B:$H</v>
      </c>
      <c r="K2" s="6"/>
      <c r="L2" s="5" t="str">
        <f>L4&amp;"!$B:$H"</f>
        <v>2027!$B:$H</v>
      </c>
      <c r="M2" s="7"/>
    </row>
    <row r="3" spans="2:23" ht="15.75" customHeight="1" x14ac:dyDescent="0.25">
      <c r="B3" s="8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97"/>
      <c r="H3" s="99"/>
      <c r="I3" s="99"/>
      <c r="J3" s="99"/>
      <c r="K3" s="99"/>
      <c r="L3" s="99"/>
      <c r="M3" s="100"/>
    </row>
    <row r="4" spans="2:23" ht="15.75" x14ac:dyDescent="0.25">
      <c r="B4" s="11"/>
      <c r="C4" s="12" t="s">
        <v>7</v>
      </c>
      <c r="D4" s="13" t="str">
        <f>C4</f>
        <v>Q1_2025</v>
      </c>
      <c r="E4" s="13" t="str">
        <f>C4</f>
        <v>Q1_2025</v>
      </c>
      <c r="F4" s="13" t="str">
        <f>C4</f>
        <v>Q1_2025</v>
      </c>
      <c r="G4" s="98"/>
      <c r="H4" s="14">
        <v>2025</v>
      </c>
      <c r="I4" s="15" t="s">
        <v>1</v>
      </c>
      <c r="J4" s="14">
        <v>2026</v>
      </c>
      <c r="K4" s="15" t="s">
        <v>1</v>
      </c>
      <c r="L4" s="14">
        <v>2027</v>
      </c>
      <c r="M4" s="16" t="s">
        <v>1</v>
      </c>
      <c r="P4" s="17"/>
      <c r="Q4" s="17"/>
      <c r="R4" s="17"/>
      <c r="S4" s="17"/>
      <c r="T4" s="17"/>
      <c r="U4" s="17"/>
      <c r="V4" s="17"/>
      <c r="W4" s="17"/>
    </row>
    <row r="5" spans="2:23" ht="15.75" x14ac:dyDescent="0.25">
      <c r="B5" s="18" t="s">
        <v>8</v>
      </c>
      <c r="C5" s="19"/>
      <c r="D5" s="20"/>
      <c r="E5" s="19"/>
      <c r="F5" s="19"/>
      <c r="G5" s="21"/>
      <c r="H5" s="19"/>
      <c r="I5" s="19"/>
      <c r="J5" s="19"/>
      <c r="K5" s="19"/>
      <c r="L5" s="19"/>
      <c r="M5" s="21"/>
      <c r="P5" s="17"/>
      <c r="Q5" s="17"/>
      <c r="V5" s="17"/>
      <c r="W5" s="17"/>
    </row>
    <row r="6" spans="2:23" ht="15.75" x14ac:dyDescent="0.25">
      <c r="B6" s="22" t="s">
        <v>9</v>
      </c>
      <c r="C6" s="23">
        <v>762.75777374773975</v>
      </c>
      <c r="D6" s="23">
        <v>771.00248673554131</v>
      </c>
      <c r="E6" s="24">
        <v>963.81219826439349</v>
      </c>
      <c r="F6" s="24">
        <v>618.70000000000005</v>
      </c>
      <c r="G6" s="23">
        <v>11</v>
      </c>
      <c r="H6" s="24">
        <v>3454.083692413154</v>
      </c>
      <c r="I6" s="25">
        <v>11</v>
      </c>
      <c r="J6" s="24">
        <v>3920.3133423295712</v>
      </c>
      <c r="K6" s="25">
        <v>11</v>
      </c>
      <c r="L6" s="24">
        <v>4146.1312621098159</v>
      </c>
      <c r="M6" s="26">
        <v>11</v>
      </c>
      <c r="O6" s="27"/>
      <c r="P6" s="17"/>
      <c r="Q6" s="17"/>
      <c r="V6" s="17"/>
      <c r="W6" s="17"/>
    </row>
    <row r="7" spans="2:23" ht="15.75" x14ac:dyDescent="0.25">
      <c r="B7" s="22" t="s">
        <v>10</v>
      </c>
      <c r="C7" s="23">
        <v>943.6845351845684</v>
      </c>
      <c r="D7" s="23">
        <v>935.40113193940135</v>
      </c>
      <c r="E7" s="24">
        <v>1090.7971989320699</v>
      </c>
      <c r="F7" s="24">
        <v>827.42609770723539</v>
      </c>
      <c r="G7" s="23">
        <v>11</v>
      </c>
      <c r="H7" s="24">
        <v>4370.8494120918294</v>
      </c>
      <c r="I7" s="25">
        <v>11</v>
      </c>
      <c r="J7" s="24">
        <v>4862.9465508978474</v>
      </c>
      <c r="K7" s="25">
        <v>11</v>
      </c>
      <c r="L7" s="24">
        <v>5125.2777034004257</v>
      </c>
      <c r="M7" s="26">
        <v>11</v>
      </c>
      <c r="O7" s="27"/>
      <c r="P7" s="17"/>
      <c r="Q7" s="17"/>
      <c r="V7" s="17"/>
      <c r="W7" s="17"/>
    </row>
    <row r="8" spans="2:23" ht="15.75" x14ac:dyDescent="0.25">
      <c r="B8" s="22" t="s">
        <v>11</v>
      </c>
      <c r="C8" s="23">
        <v>39.23302541632281</v>
      </c>
      <c r="D8" s="23">
        <v>41.157088547194462</v>
      </c>
      <c r="E8" s="24">
        <v>62.277885626010772</v>
      </c>
      <c r="F8" s="24">
        <v>23.355675000000005</v>
      </c>
      <c r="G8" s="23">
        <v>11</v>
      </c>
      <c r="H8" s="24">
        <v>202.86476273624521</v>
      </c>
      <c r="I8" s="25">
        <v>11</v>
      </c>
      <c r="J8" s="24">
        <v>222.19388768263116</v>
      </c>
      <c r="K8" s="25">
        <v>11</v>
      </c>
      <c r="L8" s="24">
        <v>234.69677763919273</v>
      </c>
      <c r="M8" s="26">
        <v>11</v>
      </c>
      <c r="O8" s="27"/>
      <c r="P8" s="17"/>
      <c r="Q8" s="17"/>
      <c r="V8" s="17"/>
      <c r="W8" s="17"/>
    </row>
    <row r="9" spans="2:23" ht="15.75" hidden="1" x14ac:dyDescent="0.25">
      <c r="B9" s="22" t="s">
        <v>12</v>
      </c>
      <c r="C9" s="23">
        <v>0</v>
      </c>
      <c r="D9" s="23">
        <v>0</v>
      </c>
      <c r="E9" s="24">
        <v>0</v>
      </c>
      <c r="F9" s="24">
        <v>0</v>
      </c>
      <c r="G9" s="23">
        <v>0</v>
      </c>
      <c r="H9" s="24">
        <v>0</v>
      </c>
      <c r="I9" s="28">
        <v>0</v>
      </c>
      <c r="J9" s="24">
        <v>0</v>
      </c>
      <c r="K9" s="28">
        <v>0</v>
      </c>
      <c r="L9" s="24">
        <v>0</v>
      </c>
      <c r="M9" s="28">
        <v>0</v>
      </c>
      <c r="O9" s="27"/>
      <c r="P9" s="17"/>
      <c r="Q9" s="17"/>
      <c r="V9" s="17"/>
      <c r="W9" s="17"/>
    </row>
    <row r="10" spans="2:23" ht="15.75" x14ac:dyDescent="0.25">
      <c r="B10" s="22" t="s">
        <v>13</v>
      </c>
      <c r="C10" s="23">
        <v>-202.71057536540005</v>
      </c>
      <c r="D10" s="23">
        <v>-227.00000000000023</v>
      </c>
      <c r="E10" s="24">
        <v>9.6480711480959371</v>
      </c>
      <c r="F10" s="24">
        <v>-320</v>
      </c>
      <c r="G10" s="23">
        <v>11</v>
      </c>
      <c r="H10" s="24">
        <v>-863.06453086560248</v>
      </c>
      <c r="I10" s="25">
        <v>11</v>
      </c>
      <c r="J10" s="24">
        <v>-878.44530984198889</v>
      </c>
      <c r="K10" s="25">
        <v>11</v>
      </c>
      <c r="L10" s="24">
        <v>-900.51032422658636</v>
      </c>
      <c r="M10" s="29">
        <v>11</v>
      </c>
      <c r="O10" s="27"/>
      <c r="P10" s="17"/>
      <c r="Q10" s="17"/>
      <c r="V10" s="17"/>
      <c r="W10" s="17"/>
    </row>
    <row r="11" spans="2:23" ht="15.75" x14ac:dyDescent="0.25">
      <c r="B11" s="30" t="s">
        <v>14</v>
      </c>
      <c r="C11" s="31">
        <v>1542.9684552161198</v>
      </c>
      <c r="D11" s="31">
        <v>1574.5269275000005</v>
      </c>
      <c r="E11" s="32">
        <v>1699.6307474579571</v>
      </c>
      <c r="F11" s="32">
        <v>1273.4648703038952</v>
      </c>
      <c r="G11" s="31">
        <v>11</v>
      </c>
      <c r="H11" s="32">
        <v>7164.733336375627</v>
      </c>
      <c r="I11" s="33">
        <v>11</v>
      </c>
      <c r="J11" s="32">
        <v>8127.0084710680612</v>
      </c>
      <c r="K11" s="33">
        <v>11</v>
      </c>
      <c r="L11" s="32">
        <v>8605.5954189228487</v>
      </c>
      <c r="M11" s="34">
        <v>11</v>
      </c>
      <c r="O11" s="27"/>
      <c r="P11" s="17"/>
      <c r="Q11" s="17"/>
      <c r="V11" s="17"/>
      <c r="W11" s="17"/>
    </row>
    <row r="12" spans="2:23" ht="15.75" x14ac:dyDescent="0.25">
      <c r="B12" s="22" t="s">
        <v>15</v>
      </c>
      <c r="C12" s="23">
        <v>71.906679767054626</v>
      </c>
      <c r="D12" s="23">
        <v>75</v>
      </c>
      <c r="E12" s="24">
        <v>155.3857645782594</v>
      </c>
      <c r="F12" s="24">
        <v>-42.947506013918641</v>
      </c>
      <c r="G12" s="23">
        <v>11</v>
      </c>
      <c r="H12" s="24">
        <v>331.59876846512287</v>
      </c>
      <c r="I12" s="25">
        <v>11</v>
      </c>
      <c r="J12" s="24">
        <v>363.63193783881133</v>
      </c>
      <c r="K12" s="25">
        <v>11</v>
      </c>
      <c r="L12" s="24">
        <v>388.73373360615136</v>
      </c>
      <c r="M12" s="26">
        <v>11</v>
      </c>
      <c r="O12" s="27"/>
      <c r="P12" s="17"/>
      <c r="Q12" s="17"/>
      <c r="V12" s="17"/>
      <c r="W12" s="17"/>
    </row>
    <row r="13" spans="2:23" ht="14.45" customHeight="1" x14ac:dyDescent="0.25">
      <c r="B13" s="22" t="s">
        <v>16</v>
      </c>
      <c r="C13" s="23">
        <v>373.83346440730963</v>
      </c>
      <c r="D13" s="23">
        <v>382.79599898884101</v>
      </c>
      <c r="E13" s="24">
        <v>539.83156596017591</v>
      </c>
      <c r="F13" s="24">
        <v>100</v>
      </c>
      <c r="G13" s="23">
        <v>11</v>
      </c>
      <c r="H13" s="24">
        <v>2365.5868347050387</v>
      </c>
      <c r="I13" s="25">
        <v>11</v>
      </c>
      <c r="J13" s="24">
        <v>2634.73531577727</v>
      </c>
      <c r="K13" s="25">
        <v>11</v>
      </c>
      <c r="L13" s="24">
        <v>2693.2398264324643</v>
      </c>
      <c r="M13" s="26">
        <v>11</v>
      </c>
      <c r="O13" s="27"/>
      <c r="P13" s="17"/>
      <c r="Q13" s="17"/>
      <c r="V13" s="17"/>
      <c r="W13" s="17"/>
    </row>
    <row r="14" spans="2:23" ht="15.75" x14ac:dyDescent="0.25">
      <c r="B14" s="22" t="s">
        <v>17</v>
      </c>
      <c r="C14" s="23">
        <v>-288.6908766132762</v>
      </c>
      <c r="D14" s="23">
        <v>-287.42924249999999</v>
      </c>
      <c r="E14" s="24">
        <v>-266.83703890960902</v>
      </c>
      <c r="F14" s="24">
        <v>-317.73945595853945</v>
      </c>
      <c r="G14" s="23">
        <v>11</v>
      </c>
      <c r="H14" s="24">
        <v>-1171.2514347818465</v>
      </c>
      <c r="I14" s="25">
        <v>11</v>
      </c>
      <c r="J14" s="24">
        <v>-1219.4627033167567</v>
      </c>
      <c r="K14" s="25">
        <v>11</v>
      </c>
      <c r="L14" s="24">
        <v>-1246.05449007273</v>
      </c>
      <c r="M14" s="26">
        <v>11</v>
      </c>
      <c r="O14" s="27"/>
      <c r="P14" s="17"/>
      <c r="Q14" s="17"/>
      <c r="V14" s="17"/>
      <c r="W14" s="17"/>
    </row>
    <row r="15" spans="2:23" ht="15.75" x14ac:dyDescent="0.25">
      <c r="B15" s="22" t="s">
        <v>18</v>
      </c>
      <c r="C15" s="23">
        <v>141.77912035443819</v>
      </c>
      <c r="D15" s="23">
        <v>112.98441000000021</v>
      </c>
      <c r="E15" s="24">
        <v>375.90167468288939</v>
      </c>
      <c r="F15" s="24">
        <v>81.441389092004883</v>
      </c>
      <c r="G15" s="23">
        <v>11</v>
      </c>
      <c r="H15" s="24">
        <v>111.13421490846677</v>
      </c>
      <c r="I15" s="25">
        <v>11</v>
      </c>
      <c r="J15" s="24">
        <v>0</v>
      </c>
      <c r="K15" s="25">
        <v>11</v>
      </c>
      <c r="L15" s="24">
        <v>0</v>
      </c>
      <c r="M15" s="26">
        <v>11</v>
      </c>
      <c r="O15" s="27"/>
      <c r="P15" s="17"/>
      <c r="Q15" s="17"/>
      <c r="V15" s="17"/>
      <c r="W15" s="17"/>
    </row>
    <row r="16" spans="2:23" ht="15.75" x14ac:dyDescent="0.25">
      <c r="B16" s="22" t="s">
        <v>19</v>
      </c>
      <c r="C16" s="23">
        <v>-139.65505958804877</v>
      </c>
      <c r="D16" s="23">
        <v>-142.76627500000001</v>
      </c>
      <c r="E16" s="24">
        <v>-120</v>
      </c>
      <c r="F16" s="24">
        <v>-160.65148670490646</v>
      </c>
      <c r="G16" s="23">
        <v>11</v>
      </c>
      <c r="H16" s="24">
        <v>-555.33043298634288</v>
      </c>
      <c r="I16" s="25">
        <v>11</v>
      </c>
      <c r="J16" s="24">
        <v>-537.83576572201298</v>
      </c>
      <c r="K16" s="25">
        <v>11</v>
      </c>
      <c r="L16" s="24">
        <v>-531.68562484896449</v>
      </c>
      <c r="M16" s="26">
        <v>11</v>
      </c>
      <c r="O16" s="27"/>
      <c r="P16" s="17"/>
      <c r="Q16" s="17"/>
      <c r="V16" s="17"/>
      <c r="W16" s="17"/>
    </row>
    <row r="17" spans="2:23" ht="15.75" x14ac:dyDescent="0.25">
      <c r="B17" s="30" t="s">
        <v>20</v>
      </c>
      <c r="C17" s="31">
        <v>1702.1417835435975</v>
      </c>
      <c r="D17" s="31">
        <v>1701.8154250480668</v>
      </c>
      <c r="E17" s="32">
        <v>1955.8312086804385</v>
      </c>
      <c r="F17" s="32">
        <v>1476.0275673611379</v>
      </c>
      <c r="G17" s="31">
        <v>11</v>
      </c>
      <c r="H17" s="32">
        <v>8246.4712866860664</v>
      </c>
      <c r="I17" s="33">
        <v>11</v>
      </c>
      <c r="J17" s="32">
        <v>9368.0772556453721</v>
      </c>
      <c r="K17" s="33">
        <v>11</v>
      </c>
      <c r="L17" s="32">
        <v>9909.8288640397659</v>
      </c>
      <c r="M17" s="34">
        <v>11</v>
      </c>
      <c r="O17" s="27"/>
      <c r="P17" s="17"/>
      <c r="Q17" s="17"/>
      <c r="V17" s="17"/>
      <c r="W17" s="17"/>
    </row>
    <row r="18" spans="2:23" ht="15.75" x14ac:dyDescent="0.25">
      <c r="B18" s="22" t="s">
        <v>21</v>
      </c>
      <c r="C18" s="23">
        <v>-403.7652360338206</v>
      </c>
      <c r="D18" s="23">
        <v>-399.92662488629566</v>
      </c>
      <c r="E18" s="24">
        <v>-342.77842302932692</v>
      </c>
      <c r="F18" s="24">
        <v>-480.44948125447996</v>
      </c>
      <c r="G18" s="23">
        <v>11</v>
      </c>
      <c r="H18" s="24">
        <v>-1952.3106470556295</v>
      </c>
      <c r="I18" s="25">
        <v>11</v>
      </c>
      <c r="J18" s="24">
        <v>-2214.9206256403268</v>
      </c>
      <c r="K18" s="25">
        <v>11</v>
      </c>
      <c r="L18" s="24">
        <v>-2344.9286634745581</v>
      </c>
      <c r="M18" s="26">
        <v>11</v>
      </c>
      <c r="O18" s="27"/>
      <c r="P18" s="17"/>
      <c r="Q18" s="35"/>
      <c r="V18" s="35"/>
      <c r="W18" s="17"/>
    </row>
    <row r="19" spans="2:23" ht="15.75" x14ac:dyDescent="0.25">
      <c r="B19" s="30" t="s">
        <v>22</v>
      </c>
      <c r="C19" s="31">
        <v>1298.3765475097769</v>
      </c>
      <c r="D19" s="31">
        <v>1301.8888001617711</v>
      </c>
      <c r="E19" s="32">
        <v>1496.2108746405356</v>
      </c>
      <c r="F19" s="32">
        <v>1121.7809511944647</v>
      </c>
      <c r="G19" s="31">
        <v>11</v>
      </c>
      <c r="H19" s="32">
        <v>6295.3424578122558</v>
      </c>
      <c r="I19" s="33">
        <v>11</v>
      </c>
      <c r="J19" s="32">
        <v>7154.0657209141382</v>
      </c>
      <c r="K19" s="33">
        <v>11</v>
      </c>
      <c r="L19" s="32">
        <v>7564.9002005652083</v>
      </c>
      <c r="M19" s="34">
        <v>11</v>
      </c>
      <c r="O19" s="27"/>
      <c r="P19" s="17"/>
      <c r="Q19" s="35"/>
      <c r="V19" s="35"/>
      <c r="W19" s="17"/>
    </row>
    <row r="20" spans="2:23" ht="15.75" x14ac:dyDescent="0.25">
      <c r="B20" s="22" t="s">
        <v>23</v>
      </c>
      <c r="C20" s="23">
        <v>10.271108292624335</v>
      </c>
      <c r="D20" s="23">
        <v>10</v>
      </c>
      <c r="E20" s="24">
        <v>30</v>
      </c>
      <c r="F20" s="24">
        <v>-6.2177154000000323</v>
      </c>
      <c r="G20" s="23">
        <v>11</v>
      </c>
      <c r="H20" s="24">
        <v>60.596976020299458</v>
      </c>
      <c r="I20" s="25">
        <v>11</v>
      </c>
      <c r="J20" s="24">
        <v>21.925726262916985</v>
      </c>
      <c r="K20" s="25">
        <v>11</v>
      </c>
      <c r="L20" s="24">
        <v>18.469428737182479</v>
      </c>
      <c r="M20" s="26">
        <v>11</v>
      </c>
      <c r="O20" s="27"/>
      <c r="P20" s="17"/>
      <c r="Q20" s="35"/>
      <c r="V20" s="35"/>
      <c r="W20" s="17"/>
    </row>
    <row r="21" spans="2:23" ht="15.75" x14ac:dyDescent="0.25">
      <c r="B21" s="36"/>
      <c r="C21" s="37"/>
      <c r="D21" s="37"/>
      <c r="E21" s="37"/>
      <c r="F21" s="37"/>
      <c r="G21" s="38"/>
      <c r="H21" s="37"/>
      <c r="I21" s="39"/>
      <c r="J21" s="37"/>
      <c r="K21" s="39"/>
      <c r="L21" s="37"/>
      <c r="M21" s="39"/>
      <c r="O21" s="27"/>
      <c r="P21" s="17"/>
      <c r="Q21" s="35"/>
      <c r="V21" s="35"/>
      <c r="W21" s="17"/>
    </row>
    <row r="22" spans="2:23" ht="15.75" x14ac:dyDescent="0.25">
      <c r="B22" s="40" t="s">
        <v>24</v>
      </c>
      <c r="C22" s="37"/>
      <c r="D22" s="37"/>
      <c r="E22" s="37"/>
      <c r="F22" s="37"/>
      <c r="G22" s="38"/>
      <c r="H22" s="37"/>
      <c r="I22" s="41"/>
      <c r="J22" s="37"/>
      <c r="K22" s="41"/>
      <c r="L22" s="37"/>
      <c r="M22" s="41"/>
      <c r="O22" s="27"/>
      <c r="P22" s="17"/>
      <c r="Q22" s="35"/>
      <c r="V22" s="35"/>
      <c r="W22" s="17"/>
    </row>
    <row r="23" spans="2:23" ht="15.75" x14ac:dyDescent="0.25">
      <c r="B23" s="42" t="s">
        <v>25</v>
      </c>
      <c r="C23" s="43">
        <v>1.8704414616306633</v>
      </c>
      <c r="D23" s="43">
        <v>1.8722841867475499</v>
      </c>
      <c r="E23" s="43">
        <v>1.9379853049992977</v>
      </c>
      <c r="F23" s="43">
        <v>1.8062836247343204</v>
      </c>
      <c r="G23" s="44">
        <v>10</v>
      </c>
      <c r="H23" s="43">
        <v>1.854833111786526</v>
      </c>
      <c r="I23" s="25">
        <v>10</v>
      </c>
      <c r="J23" s="43">
        <v>1.8607840565073648</v>
      </c>
      <c r="K23" s="25">
        <v>10</v>
      </c>
      <c r="L23" s="43">
        <v>1.887746977648725</v>
      </c>
      <c r="M23" s="26">
        <v>10</v>
      </c>
      <c r="O23" s="27"/>
      <c r="P23" s="17"/>
      <c r="Q23" s="35"/>
      <c r="V23" s="35"/>
      <c r="W23" s="17"/>
    </row>
    <row r="24" spans="2:23" ht="15.75" x14ac:dyDescent="0.25">
      <c r="B24" s="42" t="s">
        <v>26</v>
      </c>
      <c r="C24" s="24">
        <v>10051.241977947258</v>
      </c>
      <c r="D24" s="24">
        <v>10030.826054959531</v>
      </c>
      <c r="E24" s="24">
        <v>10184.445427408016</v>
      </c>
      <c r="F24" s="24">
        <v>9928.5032116546172</v>
      </c>
      <c r="G24" s="44">
        <v>11</v>
      </c>
      <c r="H24" s="24">
        <v>41945.189390562715</v>
      </c>
      <c r="I24" s="25">
        <v>11</v>
      </c>
      <c r="J24" s="24">
        <v>44408.198003808335</v>
      </c>
      <c r="K24" s="25">
        <v>11</v>
      </c>
      <c r="L24" s="24">
        <v>46392.595880128356</v>
      </c>
      <c r="M24" s="26">
        <v>11</v>
      </c>
      <c r="O24" s="27"/>
      <c r="P24" s="17"/>
      <c r="Q24" s="35"/>
      <c r="V24" s="35"/>
      <c r="W24" s="17"/>
    </row>
    <row r="25" spans="2:23" ht="15.75" x14ac:dyDescent="0.25">
      <c r="B25" s="42" t="s">
        <v>27</v>
      </c>
      <c r="C25" s="24">
        <v>440.52612731311615</v>
      </c>
      <c r="D25" s="24">
        <v>467.37588499688189</v>
      </c>
      <c r="E25" s="24">
        <v>560</v>
      </c>
      <c r="F25" s="24">
        <v>299.896899912094</v>
      </c>
      <c r="G25" s="44">
        <v>11</v>
      </c>
      <c r="H25" s="24">
        <v>1741.1117816751096</v>
      </c>
      <c r="I25" s="25">
        <v>11</v>
      </c>
      <c r="J25" s="24">
        <v>1756.5889473793131</v>
      </c>
      <c r="K25" s="25">
        <v>11</v>
      </c>
      <c r="L25" s="24">
        <v>1817.1742162262767</v>
      </c>
      <c r="M25" s="26">
        <v>11</v>
      </c>
      <c r="O25" s="27"/>
      <c r="P25" s="17"/>
      <c r="Q25" s="35"/>
      <c r="V25" s="35"/>
      <c r="W25" s="17"/>
    </row>
    <row r="26" spans="2:23" ht="15.75" x14ac:dyDescent="0.25">
      <c r="B26" s="42" t="s">
        <v>28</v>
      </c>
      <c r="C26" s="24">
        <v>115.43377092574606</v>
      </c>
      <c r="D26" s="24">
        <v>103.7760021320058</v>
      </c>
      <c r="E26" s="24">
        <v>182.5402086526318</v>
      </c>
      <c r="F26" s="24">
        <v>63.579316426933275</v>
      </c>
      <c r="G26" s="44">
        <v>11</v>
      </c>
      <c r="H26" s="24">
        <v>502.61998996108838</v>
      </c>
      <c r="I26" s="25">
        <v>11</v>
      </c>
      <c r="J26" s="24">
        <v>562.5716355979439</v>
      </c>
      <c r="K26" s="25">
        <v>11</v>
      </c>
      <c r="L26" s="24">
        <v>580.8901592068288</v>
      </c>
      <c r="M26" s="26">
        <v>11</v>
      </c>
      <c r="O26" s="27"/>
      <c r="P26" s="17"/>
      <c r="Q26" s="35"/>
      <c r="V26" s="35"/>
      <c r="W26" s="17"/>
    </row>
    <row r="27" spans="2:23" ht="15.75" x14ac:dyDescent="0.25">
      <c r="B27" s="42" t="s">
        <v>29</v>
      </c>
      <c r="C27" s="24">
        <v>6.2237496728844102</v>
      </c>
      <c r="D27" s="24">
        <v>0</v>
      </c>
      <c r="E27" s="24">
        <v>79</v>
      </c>
      <c r="F27" s="24">
        <v>-80.699802145157491</v>
      </c>
      <c r="G27" s="44">
        <v>11</v>
      </c>
      <c r="H27" s="24">
        <v>45.004669639522547</v>
      </c>
      <c r="I27" s="25">
        <v>11</v>
      </c>
      <c r="J27" s="24">
        <v>41.236191467441991</v>
      </c>
      <c r="K27" s="25">
        <v>11</v>
      </c>
      <c r="L27" s="24">
        <v>34.130318773355121</v>
      </c>
      <c r="M27" s="26">
        <v>11</v>
      </c>
      <c r="O27" s="27"/>
      <c r="P27" s="17"/>
      <c r="Q27" s="35"/>
      <c r="V27" s="35"/>
      <c r="W27" s="17"/>
    </row>
    <row r="28" spans="2:23" ht="15.75" x14ac:dyDescent="0.25">
      <c r="B28" s="42" t="s">
        <v>30</v>
      </c>
      <c r="C28" s="25">
        <v>270.26590622241343</v>
      </c>
      <c r="D28" s="25">
        <v>274</v>
      </c>
      <c r="E28" s="25">
        <v>293.88241165198258</v>
      </c>
      <c r="F28" s="25">
        <v>248.71922128284123</v>
      </c>
      <c r="G28" s="44">
        <v>11</v>
      </c>
      <c r="H28" s="45">
        <v>1098.3231654136782</v>
      </c>
      <c r="I28" s="25">
        <v>11</v>
      </c>
      <c r="J28" s="45">
        <v>1144.7150175239967</v>
      </c>
      <c r="K28" s="25">
        <v>11</v>
      </c>
      <c r="L28" s="45">
        <v>1172.6646962232726</v>
      </c>
      <c r="M28" s="26">
        <v>11</v>
      </c>
      <c r="O28" s="27"/>
      <c r="P28" s="17"/>
      <c r="Q28" s="35"/>
      <c r="V28" s="35"/>
      <c r="W28" s="17"/>
    </row>
    <row r="29" spans="2:23" ht="15.75" x14ac:dyDescent="0.25">
      <c r="B29" s="42" t="s">
        <v>31</v>
      </c>
      <c r="C29" s="46">
        <v>5.8775391870142689E-3</v>
      </c>
      <c r="D29" s="46">
        <v>1.2789718781987019E-2</v>
      </c>
      <c r="E29" s="46">
        <v>2.1079105901046027E-2</v>
      </c>
      <c r="F29" s="46">
        <v>-5.4026602070548241E-2</v>
      </c>
      <c r="G29" s="44">
        <v>11</v>
      </c>
      <c r="H29" s="46">
        <v>7.3305863556740987E-3</v>
      </c>
      <c r="I29" s="25">
        <v>11</v>
      </c>
      <c r="J29" s="46">
        <v>6.3020660484825221E-3</v>
      </c>
      <c r="K29" s="25">
        <v>11</v>
      </c>
      <c r="L29" s="46">
        <v>6.2647850502057009E-3</v>
      </c>
      <c r="M29" s="26">
        <v>11</v>
      </c>
      <c r="O29" s="27"/>
      <c r="P29" s="17"/>
      <c r="Q29" s="35"/>
      <c r="V29" s="35"/>
      <c r="W29" s="17"/>
    </row>
    <row r="30" spans="2:23" ht="15.75" x14ac:dyDescent="0.25">
      <c r="B30" s="42" t="s">
        <v>32</v>
      </c>
      <c r="C30" s="46">
        <v>0.7238944263796312</v>
      </c>
      <c r="D30" s="46">
        <v>0.72110603719459265</v>
      </c>
      <c r="E30" s="46">
        <v>0.74470081437885249</v>
      </c>
      <c r="F30" s="46">
        <v>0.71101247716488725</v>
      </c>
      <c r="G30" s="44">
        <v>11</v>
      </c>
      <c r="H30" s="46">
        <v>0.70764367383945259</v>
      </c>
      <c r="I30" s="25">
        <v>11</v>
      </c>
      <c r="J30" s="46">
        <v>0.69660881703598776</v>
      </c>
      <c r="K30" s="25">
        <v>11</v>
      </c>
      <c r="L30" s="46">
        <v>0.6947154567996725</v>
      </c>
      <c r="M30" s="26">
        <v>11</v>
      </c>
      <c r="O30" s="27"/>
      <c r="P30" s="17"/>
      <c r="Q30" s="35"/>
      <c r="V30" s="35"/>
      <c r="W30" s="17"/>
    </row>
    <row r="31" spans="2:23" ht="15.75" x14ac:dyDescent="0.25">
      <c r="B31" s="42" t="s">
        <v>33</v>
      </c>
      <c r="C31" s="46">
        <v>0.1226406380408699</v>
      </c>
      <c r="D31" s="46">
        <v>0.12221319797412966</v>
      </c>
      <c r="E31" s="46">
        <v>0.12703565554452606</v>
      </c>
      <c r="F31" s="46">
        <v>0.11977166577989967</v>
      </c>
      <c r="G31" s="44">
        <v>11</v>
      </c>
      <c r="H31" s="46">
        <v>0.12157842279673861</v>
      </c>
      <c r="I31" s="25">
        <v>11</v>
      </c>
      <c r="J31" s="46">
        <v>0.12041069374178229</v>
      </c>
      <c r="K31" s="25">
        <v>11</v>
      </c>
      <c r="L31" s="46">
        <v>0.11986440236439778</v>
      </c>
      <c r="M31" s="26">
        <v>11</v>
      </c>
      <c r="O31" s="27"/>
      <c r="P31" s="17"/>
      <c r="Q31" s="35"/>
      <c r="V31" s="35"/>
      <c r="W31" s="17"/>
    </row>
    <row r="32" spans="2:23" ht="15.75" x14ac:dyDescent="0.25">
      <c r="B32" s="42" t="s">
        <v>34</v>
      </c>
      <c r="C32" s="46">
        <v>0.8465350644205013</v>
      </c>
      <c r="D32" s="46">
        <v>0.84365095793951028</v>
      </c>
      <c r="E32" s="46">
        <v>0.8717364699233785</v>
      </c>
      <c r="F32" s="46">
        <v>0.83311504199492581</v>
      </c>
      <c r="G32" s="44">
        <v>11</v>
      </c>
      <c r="H32" s="46">
        <v>0.82922209663619106</v>
      </c>
      <c r="I32" s="25">
        <v>11</v>
      </c>
      <c r="J32" s="46">
        <v>0.81701951077777002</v>
      </c>
      <c r="K32" s="25">
        <v>11</v>
      </c>
      <c r="L32" s="46">
        <v>0.81457985916407027</v>
      </c>
      <c r="M32" s="26">
        <v>11</v>
      </c>
      <c r="O32" s="27"/>
      <c r="P32" s="17"/>
      <c r="Q32" s="35"/>
      <c r="V32" s="35"/>
      <c r="W32" s="17"/>
    </row>
    <row r="33" spans="2:38" ht="15.75" x14ac:dyDescent="0.25">
      <c r="B33" s="42" t="s">
        <v>35</v>
      </c>
      <c r="C33" s="46">
        <v>0.69214290131620115</v>
      </c>
      <c r="D33" s="46">
        <v>0.69598342054174156</v>
      </c>
      <c r="E33" s="46">
        <v>0.70639867720791549</v>
      </c>
      <c r="F33" s="46">
        <v>0.6752539967849831</v>
      </c>
      <c r="G33" s="44">
        <v>11</v>
      </c>
      <c r="H33" s="46">
        <v>0.67920317807800223</v>
      </c>
      <c r="I33" s="25">
        <v>11</v>
      </c>
      <c r="J33" s="46">
        <v>0.67059390690182774</v>
      </c>
      <c r="K33" s="25">
        <v>11</v>
      </c>
      <c r="L33" s="46">
        <v>0.66873533924081341</v>
      </c>
      <c r="M33" s="26">
        <v>11</v>
      </c>
      <c r="O33" s="27"/>
      <c r="P33" s="17"/>
      <c r="Q33" s="35"/>
      <c r="V33" s="35"/>
      <c r="W33" s="17"/>
    </row>
    <row r="34" spans="2:38" ht="15.75" x14ac:dyDescent="0.25">
      <c r="B34" s="42" t="s">
        <v>36</v>
      </c>
      <c r="C34" s="46"/>
      <c r="D34" s="47"/>
      <c r="E34" s="47"/>
      <c r="F34" s="47"/>
      <c r="G34" s="48"/>
      <c r="H34" s="49">
        <v>9.807805280271781</v>
      </c>
      <c r="I34" s="25">
        <v>11</v>
      </c>
      <c r="J34" s="49">
        <v>10.640055668471051</v>
      </c>
      <c r="K34" s="25">
        <v>11</v>
      </c>
      <c r="L34" s="49">
        <v>11.288575463796763</v>
      </c>
      <c r="M34" s="26">
        <v>11</v>
      </c>
      <c r="O34" s="27"/>
      <c r="P34" s="17"/>
      <c r="Q34" s="35"/>
      <c r="V34" s="35"/>
      <c r="W34" s="17"/>
    </row>
    <row r="35" spans="2:38" ht="15.75" x14ac:dyDescent="0.25">
      <c r="B35" s="50" t="s">
        <v>37</v>
      </c>
      <c r="C35" s="51"/>
      <c r="D35" s="52"/>
      <c r="E35" s="52"/>
      <c r="F35" s="52"/>
      <c r="G35" s="53"/>
      <c r="H35" s="54">
        <v>1.1363636363636365</v>
      </c>
      <c r="I35" s="55">
        <v>11</v>
      </c>
      <c r="J35" s="54">
        <v>1.3636363636363635</v>
      </c>
      <c r="K35" s="55">
        <v>11</v>
      </c>
      <c r="L35" s="54">
        <v>1.4090909090909092</v>
      </c>
      <c r="M35" s="55">
        <v>11</v>
      </c>
      <c r="O35" s="27"/>
      <c r="P35" s="17"/>
      <c r="Q35" s="35"/>
      <c r="R35" s="35"/>
      <c r="S35" s="35"/>
      <c r="T35" s="35"/>
      <c r="U35" s="35"/>
      <c r="V35" s="35"/>
      <c r="W35" s="17"/>
    </row>
    <row r="36" spans="2:38" ht="30.6" customHeight="1" x14ac:dyDescent="0.25">
      <c r="B36" s="101" t="s">
        <v>38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56"/>
      <c r="N36" s="57"/>
      <c r="P36" s="17"/>
      <c r="Q36" s="35"/>
      <c r="R36" s="35"/>
      <c r="S36" s="35"/>
      <c r="T36" s="35"/>
      <c r="U36" s="35"/>
      <c r="V36" s="35"/>
      <c r="W36" s="17"/>
    </row>
    <row r="37" spans="2:38" s="35" customFormat="1" x14ac:dyDescent="0.25">
      <c r="B37" s="58" t="s">
        <v>39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59"/>
      <c r="N37" s="2"/>
      <c r="O37" s="2"/>
      <c r="P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8" ht="14.45" hidden="1" customHeight="1" x14ac:dyDescent="0.25">
      <c r="B38" s="103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59"/>
      <c r="Q38" s="35"/>
      <c r="R38" s="35"/>
      <c r="S38" s="35"/>
      <c r="T38" s="35"/>
      <c r="U38" s="35"/>
      <c r="V38" s="35"/>
      <c r="AH38" s="17"/>
      <c r="AI38" s="17"/>
      <c r="AJ38" s="17"/>
      <c r="AK38" s="17"/>
      <c r="AL38" s="17"/>
    </row>
    <row r="39" spans="2:38" x14ac:dyDescent="0.25"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60"/>
      <c r="Q39" s="35"/>
      <c r="R39" s="35"/>
      <c r="S39" s="35"/>
      <c r="T39" s="35"/>
      <c r="U39" s="35"/>
      <c r="V39" s="35"/>
      <c r="AH39" s="17"/>
      <c r="AI39" s="17"/>
      <c r="AJ39" s="17"/>
      <c r="AK39" s="17"/>
      <c r="AL39" s="17"/>
    </row>
    <row r="40" spans="2:38" x14ac:dyDescent="0.25">
      <c r="B40" s="2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35"/>
      <c r="R40" s="35"/>
      <c r="S40" s="35"/>
      <c r="T40" s="35"/>
      <c r="U40" s="35"/>
      <c r="V40" s="35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2:38" x14ac:dyDescent="0.25">
      <c r="B41" s="2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35"/>
      <c r="R41" s="35"/>
      <c r="S41" s="35"/>
      <c r="T41" s="35"/>
      <c r="U41" s="35"/>
      <c r="V41" s="35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2:38" x14ac:dyDescent="0.25">
      <c r="B42" s="2"/>
      <c r="E42" s="61"/>
      <c r="F42" s="61"/>
      <c r="G42" s="61"/>
      <c r="H42" s="62"/>
      <c r="I42" s="62"/>
      <c r="J42" s="62"/>
      <c r="K42" s="62"/>
      <c r="L42" s="62"/>
      <c r="M42" s="62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2:38" x14ac:dyDescent="0.25">
      <c r="B43" s="2"/>
      <c r="E43" s="61"/>
      <c r="F43" s="61"/>
      <c r="G43" s="61"/>
      <c r="H43" s="35"/>
      <c r="I43" s="35"/>
      <c r="J43" s="35"/>
      <c r="K43" s="35"/>
      <c r="L43" s="35"/>
      <c r="M43" s="35"/>
    </row>
    <row r="44" spans="2:38" customFormat="1" x14ac:dyDescent="0.25">
      <c r="E44" s="63"/>
      <c r="F44" s="63"/>
      <c r="G44" s="63"/>
      <c r="H44" s="63"/>
      <c r="I44" s="63"/>
      <c r="J44" s="63"/>
      <c r="K44" s="63"/>
      <c r="L44" s="63"/>
      <c r="M44" s="63"/>
    </row>
    <row r="45" spans="2:38" customFormat="1" x14ac:dyDescent="0.25">
      <c r="E45" s="63"/>
      <c r="F45" s="63"/>
      <c r="G45" s="63"/>
      <c r="H45" s="63"/>
      <c r="I45" s="63"/>
      <c r="J45" s="63"/>
      <c r="K45" s="63"/>
      <c r="L45" s="63"/>
      <c r="M45" s="63"/>
    </row>
    <row r="46" spans="2:38" customFormat="1" x14ac:dyDescent="0.25"/>
    <row r="47" spans="2:38" customFormat="1" x14ac:dyDescent="0.25">
      <c r="E47" s="64"/>
      <c r="F47" s="64"/>
      <c r="G47" s="64"/>
      <c r="H47" s="64"/>
      <c r="I47" s="64"/>
      <c r="J47" s="64"/>
      <c r="K47" s="64"/>
      <c r="L47" s="64"/>
      <c r="M47" s="64"/>
    </row>
    <row r="48" spans="2:38" customFormat="1" x14ac:dyDescent="0.25">
      <c r="E48" s="65"/>
      <c r="F48" s="65"/>
      <c r="G48" s="65"/>
      <c r="H48" s="65"/>
      <c r="I48" s="65"/>
      <c r="J48" s="65"/>
      <c r="K48" s="65"/>
      <c r="L48" s="65"/>
      <c r="M48" s="65"/>
    </row>
    <row r="49" spans="2:13" customFormat="1" x14ac:dyDescent="0.25">
      <c r="E49" s="66"/>
      <c r="F49" s="66"/>
      <c r="G49" s="66"/>
      <c r="H49" s="66"/>
      <c r="I49" s="66"/>
      <c r="J49" s="66"/>
      <c r="K49" s="66"/>
      <c r="L49" s="66"/>
      <c r="M49" s="66"/>
    </row>
    <row r="50" spans="2:13" customFormat="1" x14ac:dyDescent="0.25">
      <c r="E50" s="67"/>
      <c r="F50" s="67"/>
      <c r="G50" s="67"/>
      <c r="H50" s="67"/>
      <c r="I50" s="67"/>
      <c r="J50" s="67"/>
      <c r="K50" s="67"/>
      <c r="L50" s="67"/>
      <c r="M50" s="67"/>
    </row>
    <row r="51" spans="2:13" customFormat="1" x14ac:dyDescent="0.25"/>
    <row r="52" spans="2:13" customFormat="1" x14ac:dyDescent="0.25">
      <c r="B52" s="68"/>
    </row>
    <row r="53" spans="2:13" customFormat="1" x14ac:dyDescent="0.25">
      <c r="B53" s="69"/>
      <c r="C53" s="70"/>
      <c r="D53" s="70"/>
      <c r="E53" s="70"/>
      <c r="F53" s="70"/>
      <c r="G53" s="69"/>
      <c r="H53" s="70"/>
      <c r="I53" s="70"/>
      <c r="J53" s="70"/>
      <c r="K53" s="70"/>
      <c r="L53" s="70"/>
      <c r="M53" s="70"/>
    </row>
    <row r="54" spans="2:13" customFormat="1" x14ac:dyDescent="0.25">
      <c r="B54" s="69"/>
      <c r="C54" s="70"/>
      <c r="D54" s="70"/>
      <c r="E54" s="70"/>
      <c r="F54" s="70"/>
      <c r="G54" s="69"/>
      <c r="H54" s="70"/>
      <c r="I54" s="70"/>
      <c r="J54" s="70"/>
      <c r="K54" s="70"/>
      <c r="L54" s="70"/>
      <c r="M54" s="70"/>
    </row>
    <row r="55" spans="2:13" customFormat="1" x14ac:dyDescent="0.25">
      <c r="B55" s="69"/>
      <c r="C55" s="70"/>
      <c r="D55" s="70"/>
      <c r="E55" s="70"/>
      <c r="F55" s="70"/>
      <c r="G55" s="69"/>
      <c r="H55" s="70"/>
      <c r="I55" s="70"/>
      <c r="J55" s="70"/>
      <c r="K55" s="70"/>
      <c r="L55" s="70"/>
      <c r="M55" s="70"/>
    </row>
    <row r="56" spans="2:13" customFormat="1" x14ac:dyDescent="0.25">
      <c r="B56" s="69"/>
      <c r="C56" s="70"/>
      <c r="D56" s="70"/>
      <c r="E56" s="70"/>
      <c r="F56" s="70"/>
      <c r="G56" s="69"/>
      <c r="H56" s="70"/>
      <c r="I56" s="70"/>
      <c r="J56" s="70"/>
      <c r="K56" s="70"/>
      <c r="L56" s="70"/>
      <c r="M56" s="70"/>
    </row>
    <row r="57" spans="2:13" customFormat="1" x14ac:dyDescent="0.25">
      <c r="B57" s="69"/>
      <c r="C57" s="70"/>
      <c r="D57" s="70"/>
      <c r="E57" s="70"/>
      <c r="F57" s="70"/>
      <c r="G57" s="69"/>
      <c r="H57" s="70"/>
      <c r="I57" s="70"/>
      <c r="J57" s="70"/>
      <c r="K57" s="70"/>
      <c r="L57" s="70"/>
      <c r="M57" s="70"/>
    </row>
    <row r="58" spans="2:13" customFormat="1" x14ac:dyDescent="0.25">
      <c r="B58" s="69"/>
      <c r="C58" s="70"/>
      <c r="D58" s="70"/>
      <c r="E58" s="70"/>
      <c r="F58" s="70"/>
      <c r="G58" s="69"/>
      <c r="H58" s="70"/>
      <c r="I58" s="70"/>
      <c r="J58" s="70"/>
      <c r="K58" s="70"/>
      <c r="L58" s="70"/>
      <c r="M58" s="70"/>
    </row>
    <row r="59" spans="2:13" customFormat="1" x14ac:dyDescent="0.25">
      <c r="B59" s="69"/>
      <c r="C59" s="71"/>
      <c r="D59" s="71"/>
      <c r="E59" s="71"/>
      <c r="F59" s="71"/>
      <c r="G59" s="69"/>
      <c r="H59" s="71"/>
      <c r="I59" s="71"/>
      <c r="J59" s="71"/>
      <c r="K59" s="71"/>
      <c r="L59" s="71"/>
      <c r="M59" s="71"/>
    </row>
    <row r="60" spans="2:13" customFormat="1" x14ac:dyDescent="0.25">
      <c r="B60" s="69"/>
      <c r="C60" s="71"/>
      <c r="D60" s="71"/>
      <c r="E60" s="71"/>
      <c r="F60" s="71"/>
      <c r="G60" s="69"/>
      <c r="H60" s="71"/>
      <c r="I60" s="71"/>
      <c r="J60" s="71"/>
      <c r="K60" s="71"/>
      <c r="L60" s="71"/>
      <c r="M60" s="71"/>
    </row>
    <row r="61" spans="2:13" customFormat="1" x14ac:dyDescent="0.25">
      <c r="B61" s="69"/>
      <c r="C61" s="72"/>
      <c r="D61" s="72"/>
      <c r="E61" s="72"/>
      <c r="F61" s="72"/>
      <c r="G61" s="69"/>
      <c r="H61" s="72"/>
      <c r="I61" s="72"/>
      <c r="J61" s="72"/>
      <c r="K61" s="72"/>
      <c r="L61" s="72"/>
      <c r="M61" s="72"/>
    </row>
    <row r="62" spans="2:13" customFormat="1" x14ac:dyDescent="0.25">
      <c r="B62" s="69"/>
      <c r="C62" s="73"/>
      <c r="D62" s="73"/>
      <c r="E62" s="73"/>
      <c r="F62" s="73"/>
      <c r="G62" s="69"/>
      <c r="H62" s="73"/>
      <c r="I62" s="73"/>
      <c r="J62" s="73"/>
      <c r="K62" s="73"/>
      <c r="L62" s="73"/>
      <c r="M62" s="73"/>
    </row>
    <row r="63" spans="2:13" customFormat="1" x14ac:dyDescent="0.25"/>
    <row r="64" spans="2:13" customFormat="1" x14ac:dyDescent="0.25"/>
    <row r="65" spans="2:13" customFormat="1" x14ac:dyDescent="0.25"/>
    <row r="66" spans="2:13" customFormat="1" x14ac:dyDescent="0.25"/>
    <row r="67" spans="2:13" customFormat="1" x14ac:dyDescent="0.25"/>
    <row r="68" spans="2:13" customFormat="1" x14ac:dyDescent="0.25"/>
    <row r="69" spans="2:13" customFormat="1" x14ac:dyDescent="0.25"/>
    <row r="70" spans="2:13" customFormat="1" x14ac:dyDescent="0.25"/>
    <row r="71" spans="2:13" customFormat="1" x14ac:dyDescent="0.25"/>
    <row r="72" spans="2:13" customFormat="1" x14ac:dyDescent="0.25"/>
    <row r="73" spans="2:13" customFormat="1" x14ac:dyDescent="0.25"/>
    <row r="74" spans="2:13" customFormat="1" x14ac:dyDescent="0.25"/>
    <row r="75" spans="2:13" customFormat="1" x14ac:dyDescent="0.25"/>
    <row r="76" spans="2:13" customFormat="1" x14ac:dyDescent="0.25"/>
    <row r="77" spans="2:13" customFormat="1" x14ac:dyDescent="0.25"/>
    <row r="78" spans="2:13" customFormat="1" x14ac:dyDescent="0.25"/>
    <row r="79" spans="2:13" customFormat="1" ht="15.75" x14ac:dyDescent="0.25">
      <c r="B79" s="74"/>
      <c r="C79" s="75"/>
      <c r="D79" s="75"/>
      <c r="E79" s="75"/>
      <c r="F79" s="75"/>
      <c r="G79" s="106"/>
      <c r="H79" s="76"/>
      <c r="I79" s="76"/>
      <c r="J79" s="76"/>
      <c r="K79" s="76"/>
      <c r="L79" s="75"/>
      <c r="M79" s="75"/>
    </row>
    <row r="80" spans="2:13" customFormat="1" ht="15.75" x14ac:dyDescent="0.25">
      <c r="B80" s="74"/>
      <c r="C80" s="77"/>
      <c r="D80" s="77"/>
      <c r="E80" s="77"/>
      <c r="F80" s="77"/>
      <c r="G80" s="106"/>
      <c r="H80" s="107"/>
      <c r="I80" s="107"/>
      <c r="J80" s="107"/>
      <c r="K80" s="107"/>
      <c r="L80" s="107"/>
      <c r="M80" s="107"/>
    </row>
    <row r="81" spans="2:13" customFormat="1" ht="15.75" customHeight="1" x14ac:dyDescent="0.25">
      <c r="B81" s="78"/>
      <c r="C81" s="77"/>
      <c r="D81" s="77"/>
      <c r="E81" s="77"/>
      <c r="F81" s="77"/>
      <c r="G81" s="106"/>
      <c r="H81" s="79"/>
      <c r="I81" s="80"/>
      <c r="J81" s="79"/>
      <c r="K81" s="80"/>
      <c r="L81" s="79"/>
      <c r="M81" s="80"/>
    </row>
    <row r="82" spans="2:13" customFormat="1" ht="15.75" x14ac:dyDescent="0.25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customFormat="1" ht="15.75" x14ac:dyDescent="0.25">
      <c r="B83" s="81"/>
      <c r="C83" s="82"/>
      <c r="D83" s="82"/>
      <c r="E83" s="82"/>
      <c r="F83" s="82"/>
      <c r="G83" s="83"/>
      <c r="H83" s="82"/>
      <c r="I83" s="84"/>
      <c r="J83" s="82"/>
      <c r="K83" s="84"/>
      <c r="L83" s="82"/>
      <c r="M83" s="84"/>
    </row>
    <row r="84" spans="2:13" customFormat="1" ht="15.75" x14ac:dyDescent="0.25">
      <c r="B84" s="81"/>
      <c r="C84" s="82"/>
      <c r="D84" s="82"/>
      <c r="E84" s="82"/>
      <c r="F84" s="82"/>
      <c r="G84" s="83"/>
      <c r="H84" s="82"/>
      <c r="I84" s="84"/>
      <c r="J84" s="82"/>
      <c r="K84" s="84"/>
      <c r="L84" s="82"/>
      <c r="M84" s="84"/>
    </row>
    <row r="85" spans="2:13" customFormat="1" ht="15.75" x14ac:dyDescent="0.25">
      <c r="B85" s="81"/>
      <c r="C85" s="82"/>
      <c r="D85" s="82"/>
      <c r="E85" s="82"/>
      <c r="F85" s="82"/>
      <c r="G85" s="83"/>
      <c r="H85" s="82"/>
      <c r="I85" s="84"/>
      <c r="J85" s="82"/>
      <c r="K85" s="84"/>
      <c r="L85" s="82"/>
      <c r="M85" s="84"/>
    </row>
    <row r="86" spans="2:13" customFormat="1" ht="15.75" x14ac:dyDescent="0.25">
      <c r="B86" s="81"/>
      <c r="C86" s="82"/>
      <c r="D86" s="82"/>
      <c r="E86" s="82"/>
      <c r="F86" s="82"/>
      <c r="G86" s="83"/>
      <c r="H86" s="82"/>
      <c r="I86" s="84"/>
      <c r="J86" s="82"/>
      <c r="K86" s="84"/>
      <c r="L86" s="82"/>
      <c r="M86" s="84"/>
    </row>
    <row r="87" spans="2:13" customFormat="1" ht="15.75" x14ac:dyDescent="0.25">
      <c r="B87" s="81"/>
      <c r="C87" s="82"/>
      <c r="D87" s="82"/>
      <c r="E87" s="82"/>
      <c r="F87" s="82"/>
      <c r="G87" s="83"/>
      <c r="H87" s="82"/>
      <c r="I87" s="84"/>
      <c r="J87" s="82"/>
      <c r="K87" s="84"/>
      <c r="L87" s="82"/>
      <c r="M87" s="84"/>
    </row>
    <row r="88" spans="2:13" s="68" customFormat="1" ht="15.75" x14ac:dyDescent="0.25">
      <c r="B88" s="85"/>
      <c r="C88" s="86"/>
      <c r="D88" s="86"/>
      <c r="E88" s="86"/>
      <c r="F88" s="86"/>
      <c r="G88" s="87"/>
      <c r="H88" s="86"/>
      <c r="I88" s="88"/>
      <c r="J88" s="86"/>
      <c r="K88" s="88"/>
      <c r="L88" s="86"/>
      <c r="M88" s="88"/>
    </row>
    <row r="89" spans="2:13" customFormat="1" ht="15.75" x14ac:dyDescent="0.25">
      <c r="B89" s="81"/>
      <c r="C89" s="82"/>
      <c r="D89" s="82"/>
      <c r="E89" s="82"/>
      <c r="F89" s="82"/>
      <c r="G89" s="83"/>
      <c r="H89" s="82"/>
      <c r="I89" s="84"/>
      <c r="J89" s="82"/>
      <c r="K89" s="84"/>
      <c r="L89" s="82"/>
      <c r="M89" s="84"/>
    </row>
    <row r="90" spans="2:13" customFormat="1" ht="15.75" x14ac:dyDescent="0.25">
      <c r="B90" s="81"/>
      <c r="C90" s="82"/>
      <c r="D90" s="82"/>
      <c r="E90" s="82"/>
      <c r="F90" s="82"/>
      <c r="G90" s="83"/>
      <c r="H90" s="82"/>
      <c r="I90" s="84"/>
      <c r="J90" s="82"/>
      <c r="K90" s="84"/>
      <c r="L90" s="82"/>
      <c r="M90" s="84"/>
    </row>
    <row r="91" spans="2:13" customFormat="1" ht="15.75" x14ac:dyDescent="0.25">
      <c r="B91" s="81"/>
      <c r="C91" s="82"/>
      <c r="D91" s="82"/>
      <c r="E91" s="82"/>
      <c r="F91" s="82"/>
      <c r="G91" s="83"/>
      <c r="H91" s="82"/>
      <c r="I91" s="84"/>
      <c r="J91" s="82"/>
      <c r="K91" s="84"/>
      <c r="L91" s="82"/>
      <c r="M91" s="84"/>
    </row>
    <row r="92" spans="2:13" customFormat="1" ht="15.75" x14ac:dyDescent="0.25">
      <c r="B92" s="81"/>
      <c r="C92" s="82"/>
      <c r="D92" s="82"/>
      <c r="E92" s="82"/>
      <c r="F92" s="82"/>
      <c r="G92" s="83"/>
      <c r="H92" s="82"/>
      <c r="I92" s="84"/>
      <c r="J92" s="82"/>
      <c r="K92" s="84"/>
      <c r="L92" s="82"/>
      <c r="M92" s="84"/>
    </row>
    <row r="93" spans="2:13" customFormat="1" ht="15.75" x14ac:dyDescent="0.25">
      <c r="B93" s="81"/>
      <c r="C93" s="82"/>
      <c r="D93" s="82"/>
      <c r="E93" s="82"/>
      <c r="F93" s="82"/>
      <c r="G93" s="83"/>
      <c r="H93" s="82"/>
      <c r="I93" s="84"/>
      <c r="J93" s="82"/>
      <c r="K93" s="84"/>
      <c r="L93" s="82"/>
      <c r="M93" s="84"/>
    </row>
    <row r="94" spans="2:13" s="68" customFormat="1" ht="15.75" x14ac:dyDescent="0.25">
      <c r="B94" s="85"/>
      <c r="C94" s="86"/>
      <c r="D94" s="86"/>
      <c r="E94" s="86"/>
      <c r="F94" s="86"/>
      <c r="G94" s="87"/>
      <c r="H94" s="86"/>
      <c r="I94" s="88"/>
      <c r="J94" s="86"/>
      <c r="K94" s="88"/>
      <c r="L94" s="86"/>
      <c r="M94" s="88"/>
    </row>
    <row r="95" spans="2:13" customFormat="1" ht="15.75" x14ac:dyDescent="0.25">
      <c r="B95" s="81"/>
      <c r="C95" s="82"/>
      <c r="D95" s="82"/>
      <c r="E95" s="82"/>
      <c r="F95" s="82"/>
      <c r="G95" s="83"/>
      <c r="H95" s="82"/>
      <c r="I95" s="84"/>
      <c r="J95" s="82"/>
      <c r="K95" s="84"/>
      <c r="L95" s="82"/>
      <c r="M95" s="84"/>
    </row>
    <row r="96" spans="2:13" s="68" customFormat="1" ht="15.75" x14ac:dyDescent="0.25">
      <c r="B96" s="89"/>
      <c r="C96" s="86"/>
      <c r="D96" s="86"/>
      <c r="E96" s="86"/>
      <c r="F96" s="86"/>
      <c r="G96" s="87"/>
      <c r="H96" s="86"/>
      <c r="I96" s="88"/>
      <c r="J96" s="86"/>
      <c r="K96" s="88"/>
      <c r="L96" s="86"/>
      <c r="M96" s="88"/>
    </row>
    <row r="97" spans="2:13" customFormat="1" ht="15.75" x14ac:dyDescent="0.25">
      <c r="B97" s="78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</row>
    <row r="98" spans="2:13" customFormat="1" ht="15.75" x14ac:dyDescent="0.25">
      <c r="B98" s="74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</row>
    <row r="99" spans="2:13" customFormat="1" ht="15.75" x14ac:dyDescent="0.25">
      <c r="B99" s="81"/>
      <c r="C99" s="90"/>
      <c r="D99" s="90"/>
      <c r="E99" s="90"/>
      <c r="F99" s="90"/>
      <c r="G99" s="82"/>
      <c r="H99" s="90"/>
      <c r="I99" s="84"/>
      <c r="J99" s="90"/>
      <c r="K99" s="84"/>
      <c r="L99" s="90"/>
      <c r="M99" s="84"/>
    </row>
    <row r="100" spans="2:13" customFormat="1" ht="15.75" x14ac:dyDescent="0.25">
      <c r="B100" s="81"/>
      <c r="C100" s="82"/>
      <c r="D100" s="82"/>
      <c r="E100" s="82"/>
      <c r="F100" s="82"/>
      <c r="G100" s="82"/>
      <c r="H100" s="82"/>
      <c r="I100" s="84"/>
      <c r="J100" s="82"/>
      <c r="K100" s="82"/>
      <c r="L100" s="82"/>
      <c r="M100" s="84"/>
    </row>
    <row r="101" spans="2:13" customFormat="1" ht="15.75" x14ac:dyDescent="0.25">
      <c r="B101" s="81"/>
      <c r="C101" s="82"/>
      <c r="D101" s="82"/>
      <c r="E101" s="82"/>
      <c r="F101" s="82"/>
      <c r="G101" s="82"/>
      <c r="H101" s="82"/>
      <c r="I101" s="84"/>
      <c r="J101" s="82"/>
      <c r="K101" s="82"/>
      <c r="L101" s="82"/>
      <c r="M101" s="84"/>
    </row>
    <row r="102" spans="2:13" customFormat="1" ht="15.75" x14ac:dyDescent="0.25">
      <c r="B102" s="81"/>
      <c r="C102" s="82"/>
      <c r="D102" s="82"/>
      <c r="E102" s="82"/>
      <c r="F102" s="82"/>
      <c r="G102" s="82"/>
      <c r="H102" s="82"/>
      <c r="I102" s="84"/>
      <c r="J102" s="82"/>
      <c r="K102" s="82"/>
      <c r="L102" s="82"/>
      <c r="M102" s="84"/>
    </row>
    <row r="103" spans="2:13" customFormat="1" ht="15.75" x14ac:dyDescent="0.25">
      <c r="B103" s="81"/>
      <c r="C103" s="82"/>
      <c r="D103" s="82"/>
      <c r="E103" s="82"/>
      <c r="F103" s="82"/>
      <c r="G103" s="82"/>
      <c r="H103" s="82"/>
      <c r="I103" s="84"/>
      <c r="J103" s="82"/>
      <c r="K103" s="82"/>
      <c r="L103" s="82"/>
      <c r="M103" s="84"/>
    </row>
    <row r="104" spans="2:13" customFormat="1" ht="15.75" x14ac:dyDescent="0.25">
      <c r="B104" s="81"/>
      <c r="C104" s="82"/>
      <c r="D104" s="82"/>
      <c r="E104" s="82"/>
      <c r="F104" s="82"/>
      <c r="G104" s="82"/>
      <c r="H104" s="82"/>
      <c r="I104" s="84"/>
      <c r="J104" s="82"/>
      <c r="K104" s="82"/>
      <c r="L104" s="82"/>
      <c r="M104" s="84"/>
    </row>
    <row r="105" spans="2:13" customFormat="1" ht="15.75" x14ac:dyDescent="0.25">
      <c r="B105" s="81"/>
      <c r="C105" s="90"/>
      <c r="D105" s="90"/>
      <c r="E105" s="90"/>
      <c r="F105" s="90"/>
      <c r="G105" s="82"/>
      <c r="H105" s="90"/>
      <c r="I105" s="84"/>
      <c r="J105" s="90"/>
      <c r="K105" s="84"/>
      <c r="L105" s="90"/>
      <c r="M105" s="84"/>
    </row>
    <row r="106" spans="2:13" customFormat="1" ht="15.75" x14ac:dyDescent="0.25">
      <c r="B106" s="81"/>
      <c r="C106" s="90"/>
      <c r="D106" s="90"/>
      <c r="E106" s="90"/>
      <c r="F106" s="90"/>
      <c r="G106" s="82"/>
      <c r="H106" s="90"/>
      <c r="I106" s="84"/>
      <c r="J106" s="90"/>
      <c r="K106" s="84"/>
      <c r="L106" s="90"/>
      <c r="M106" s="84"/>
    </row>
    <row r="107" spans="2:13" customFormat="1" ht="15.75" x14ac:dyDescent="0.25">
      <c r="B107" s="81"/>
      <c r="C107" s="90"/>
      <c r="D107" s="90"/>
      <c r="E107" s="90"/>
      <c r="F107" s="90"/>
      <c r="G107" s="82"/>
      <c r="H107" s="90"/>
      <c r="I107" s="84"/>
      <c r="J107" s="90"/>
      <c r="K107" s="84"/>
      <c r="L107" s="90"/>
      <c r="M107" s="84"/>
    </row>
    <row r="108" spans="2:13" customFormat="1" ht="15" customHeight="1" x14ac:dyDescent="0.25">
      <c r="B108" s="81"/>
      <c r="C108" s="90"/>
      <c r="D108" s="90"/>
      <c r="E108" s="90"/>
      <c r="F108" s="90"/>
      <c r="G108" s="82"/>
      <c r="H108" s="90"/>
      <c r="I108" s="84"/>
      <c r="J108" s="90"/>
      <c r="K108" s="84"/>
      <c r="L108" s="90"/>
      <c r="M108" s="84"/>
    </row>
    <row r="109" spans="2:13" customFormat="1" ht="15.75" x14ac:dyDescent="0.25">
      <c r="B109" s="81"/>
      <c r="C109" s="90"/>
      <c r="D109" s="90"/>
      <c r="E109" s="90"/>
      <c r="F109" s="90"/>
      <c r="G109" s="82"/>
      <c r="H109" s="90"/>
      <c r="I109" s="84"/>
      <c r="J109" s="90"/>
      <c r="K109" s="84"/>
      <c r="L109" s="90"/>
      <c r="M109" s="84"/>
    </row>
    <row r="110" spans="2:13" customFormat="1" ht="15" customHeight="1" x14ac:dyDescent="0.25">
      <c r="B110" s="81"/>
      <c r="C110" s="91"/>
      <c r="D110" s="91"/>
      <c r="E110" s="91"/>
      <c r="F110" s="92"/>
      <c r="G110" s="82"/>
      <c r="H110" s="91"/>
      <c r="I110" s="84"/>
      <c r="J110" s="91"/>
      <c r="K110" s="82"/>
      <c r="L110" s="91"/>
      <c r="M110" s="82"/>
    </row>
    <row r="111" spans="2:13" customFormat="1" ht="15.75" x14ac:dyDescent="0.25">
      <c r="B111" s="81"/>
      <c r="C111" s="91"/>
      <c r="D111" s="91"/>
      <c r="E111" s="91"/>
      <c r="F111" s="92"/>
      <c r="G111" s="82"/>
      <c r="H111" s="91"/>
      <c r="I111" s="84"/>
      <c r="J111" s="91"/>
      <c r="K111" s="82"/>
      <c r="L111" s="91"/>
      <c r="M111" s="82"/>
    </row>
    <row r="112" spans="2:13" customFormat="1" x14ac:dyDescent="0.25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64"/>
    </row>
    <row r="113" spans="2:13" customFormat="1" x14ac:dyDescent="0.25">
      <c r="B113" s="6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64"/>
    </row>
    <row r="114" spans="2:13" customFormat="1" x14ac:dyDescent="0.25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64"/>
    </row>
    <row r="115" spans="2:13" customFormat="1" x14ac:dyDescent="0.25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64"/>
    </row>
    <row r="116" spans="2:13" customFormat="1" x14ac:dyDescent="0.25"/>
    <row r="117" spans="2:13" customFormat="1" x14ac:dyDescent="0.25"/>
    <row r="118" spans="2:13" customFormat="1" x14ac:dyDescent="0.25"/>
    <row r="119" spans="2:13" customFormat="1" x14ac:dyDescent="0.25"/>
    <row r="120" spans="2:13" customFormat="1" x14ac:dyDescent="0.25"/>
    <row r="121" spans="2:13" customFormat="1" x14ac:dyDescent="0.25"/>
    <row r="122" spans="2:13" customFormat="1" x14ac:dyDescent="0.25"/>
    <row r="123" spans="2:13" customFormat="1" x14ac:dyDescent="0.25"/>
    <row r="124" spans="2:13" customFormat="1" x14ac:dyDescent="0.25"/>
    <row r="125" spans="2:13" customFormat="1" x14ac:dyDescent="0.25"/>
    <row r="126" spans="2:13" customFormat="1" x14ac:dyDescent="0.25"/>
    <row r="127" spans="2:13" customFormat="1" x14ac:dyDescent="0.25"/>
    <row r="128" spans="2:13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2:2" customFormat="1" x14ac:dyDescent="0.25"/>
    <row r="162" spans="2:2" customFormat="1" x14ac:dyDescent="0.25"/>
    <row r="163" spans="2:2" customFormat="1" x14ac:dyDescent="0.25"/>
    <row r="164" spans="2:2" customFormat="1" x14ac:dyDescent="0.25"/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</sheetData>
  <mergeCells count="8">
    <mergeCell ref="B112:L112"/>
    <mergeCell ref="B114:L115"/>
    <mergeCell ref="G2:G4"/>
    <mergeCell ref="H3:M3"/>
    <mergeCell ref="B36:L36"/>
    <mergeCell ref="B38:L39"/>
    <mergeCell ref="G79:G81"/>
    <mergeCell ref="H80:M80"/>
  </mergeCells>
  <conditionalFormatting sqref="C54:F54">
    <cfRule type="cellIs" dxfId="3" priority="2" operator="greaterThan">
      <formula>0.0015</formula>
    </cfRule>
  </conditionalFormatting>
  <conditionalFormatting sqref="C56:F56">
    <cfRule type="cellIs" dxfId="2" priority="1" operator="notEqual">
      <formula>0</formula>
    </cfRule>
  </conditionalFormatting>
  <conditionalFormatting sqref="E48:M48 H54:M54">
    <cfRule type="cellIs" dxfId="1" priority="4" operator="greaterThan">
      <formula>0.0015</formula>
    </cfRule>
  </conditionalFormatting>
  <conditionalFormatting sqref="E50:M50 H56:M56">
    <cfRule type="cellIs" dxfId="0" priority="3" operator="notEqual">
      <formula>0</formula>
    </cfRule>
  </conditionalFormatting>
  <pageMargins left="0.7" right="0.7" top="0.75" bottom="0.75" header="0.3" footer="0.3"/>
  <pageSetup paperSize="9" scale="16" orientation="portrait" r:id="rId1"/>
  <headerFooter>
    <oddFooter>&amp;L_x000D_&amp;1#&amp;"Calibri"&amp;10&amp;K000000 Classified: General Business</oddFooter>
  </headerFooter>
</worksheet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Consensus Q1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Mitra Hagen Negård</dc:creator>
  <cp:lastModifiedBy>Marie Brudevold</cp:lastModifiedBy>
  <dcterms:created xsi:type="dcterms:W3CDTF">2025-04-22T10:46:52Z</dcterms:created>
  <dcterms:modified xsi:type="dcterms:W3CDTF">2025-04-23T07:11:54Z</dcterms:modified>
</cp:coreProperties>
</file>